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45" windowWidth="15480" windowHeight="11010"/>
  </bookViews>
  <sheets>
    <sheet name="Φύλλο1" sheetId="10" r:id="rId1"/>
  </sheets>
  <calcPr calcId="125725"/>
</workbook>
</file>

<file path=xl/calcChain.xml><?xml version="1.0" encoding="utf-8"?>
<calcChain xmlns="http://schemas.openxmlformats.org/spreadsheetml/2006/main">
  <c r="AU3" i="10"/>
  <c r="AK3"/>
  <c r="F3"/>
  <c r="AQ3"/>
  <c r="S3" l="1"/>
  <c r="G3"/>
  <c r="L3"/>
  <c r="V3"/>
  <c r="Z3"/>
  <c r="AL3"/>
</calcChain>
</file>

<file path=xl/sharedStrings.xml><?xml version="1.0" encoding="utf-8"?>
<sst xmlns="http://schemas.openxmlformats.org/spreadsheetml/2006/main" count="58" uniqueCount="56">
  <si>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</si>
  <si>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</si>
  <si>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</si>
  <si>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</si>
  <si>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</si>
  <si>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</si>
  <si>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</si>
  <si>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</si>
  <si>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</si>
  <si>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ΕΠΙΣΤΗΜΟΝΙΚΗ ΣΥΓΚΡΟΤΗΣΗ</t>
  </si>
  <si>
    <r>
      <t>ΕΚΠΑΙΔΕΥΤΙΚΗ ΥΠΗΡΕΣΙΑ</t>
    </r>
    <r>
      <rPr>
        <u/>
        <sz val="8"/>
        <rFont val="Calibri"/>
        <family val="2"/>
        <charset val="161"/>
      </rPr>
      <t xml:space="preserve"> &gt;7</t>
    </r>
    <r>
      <rPr>
        <sz val="8"/>
        <rFont val="Calibri"/>
        <family val="2"/>
        <charset val="161"/>
      </rPr>
      <t xml:space="preserve"> ΕΤΩΝ</t>
    </r>
  </si>
  <si>
    <r>
      <t>ΔΙΔΑΚΤΙΚΗ ΥΠΗΡΕΣΙΑ</t>
    </r>
    <r>
      <rPr>
        <u/>
        <sz val="8"/>
        <rFont val="Calibri"/>
        <family val="2"/>
        <charset val="161"/>
      </rPr>
      <t xml:space="preserve"> &gt;</t>
    </r>
    <r>
      <rPr>
        <sz val="8"/>
        <rFont val="Calibri"/>
        <family val="2"/>
        <charset val="161"/>
      </rPr>
      <t xml:space="preserve"> 5 ΕΤΩΝ</t>
    </r>
  </si>
  <si>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</si>
  <si>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</si>
  <si>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</si>
  <si>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</si>
  <si>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</si>
  <si>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</si>
  <si>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</si>
  <si>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</si>
  <si>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</si>
  <si>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</si>
  <si>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</si>
  <si>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</si>
  <si>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</si>
  <si>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</si>
  <si>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</si>
  <si>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</si>
  <si>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</si>
  <si>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</si>
  <si>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</si>
  <si>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</si>
  <si>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</si>
  <si>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</si>
  <si>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</si>
  <si>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</si>
  <si>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</si>
  <si>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</si>
  <si>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</si>
  <si>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</si>
  <si>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</si>
  <si>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</si>
  <si>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</si>
  <si>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</si>
  <si>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</si>
  <si>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</si>
  <si>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</si>
  <si>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ΡΟΥΓΓΟΣ ΓΕΩΡΓΙΟΣ</t>
  </si>
  <si>
    <t>ΠΕ04.01</t>
  </si>
  <si>
    <t xml:space="preserve">ΜΙΧΑΗΛ ΚΑΠΙΩΤΑΣ </t>
  </si>
  <si>
    <t xml:space="preserve">      Ο Δ/ΝΤΗΣ Δ.Δ.Ε. ΛΕΣΒΟΥ</t>
  </si>
  <si>
    <t>ΠΡΟΓΡΑΜΜΑ ΣΥΝΕΝΤΕΥΞΕΩΝ:</t>
  </si>
  <si>
    <t xml:space="preserve">Δευτέρα </t>
  </si>
  <si>
    <t>ΡΟΥΓΓΟΣ ΓΕΩΡΓΙΟΣ: 11:30 μ.μ.</t>
  </si>
  <si>
    <r>
      <rPr>
        <b/>
        <sz val="12"/>
        <rFont val="Calibri"/>
        <family val="2"/>
        <charset val="161"/>
        <scheme val="minor"/>
      </rPr>
      <t>ΑΝΑΚΟΙΝΩΣΗ ΑΝΑΜΟΡΦΩΜΕΝΩΝ ΠΙΝΑΚΩΝ ΚΑΤΑΤΑΞΗΣ ΤΩΝ ΔΕΚΤΩΝ ΥΠΟΨΗΦΙΩΝ ΓΙΑ ΤΗ ΘΕΣΗ ΥΠΕΥΘΥΝΩΝ ΕΡΓΑΣΤΗΡΙΑΚΩΝ ΚΕΝΤΡΩΝ ΦΥΣΙΚΩΝ ΕΠΙΣΤΗΜΩΝ (Ε.Κ.Φ.Ε.) ΚΑΤΟΠΙΝ ΕΝΣΤΑΣΕΩΝ (ΔΕΝ ΥΠΗΡΞΕ ΚΑΜΜΙΑ)</t>
    </r>
    <r>
      <rPr>
        <sz val="12"/>
        <rFont val="Calibri"/>
        <family val="2"/>
        <charset val="161"/>
        <scheme val="minor"/>
      </rPr>
      <t xml:space="preserve"> </t>
    </r>
    <r>
      <rPr>
        <b/>
        <sz val="12"/>
        <rFont val="Calibri"/>
        <family val="2"/>
        <charset val="161"/>
        <scheme val="minor"/>
      </rPr>
      <t>07/28-02-2019 ΠΡΑΞΗ ΤΟΥ ΣΥΜΒΟΥΛΙΟΥ ΤΟΥ ΠΥΣΔΕ ΛΕΣΒΟΥ</t>
    </r>
  </si>
  <si>
    <t xml:space="preserve"> ΣΥΝΕΝΤΕΥΞΗΣ</t>
  </si>
</sst>
</file>

<file path=xl/styles.xml><?xml version="1.0" encoding="utf-8"?>
<styleSheet xmlns="http://schemas.openxmlformats.org/spreadsheetml/2006/main">
  <fonts count="8">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s>
  <fills count="8">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2" fillId="2" borderId="1" xfId="0" applyNumberFormat="1" applyFont="1" applyFill="1" applyBorder="1" applyAlignment="1" applyProtection="1">
      <alignment horizontal="center" vertical="center" wrapText="1" shrinkToFit="1"/>
    </xf>
    <xf numFmtId="0" fontId="3" fillId="0" borderId="1" xfId="0" applyFont="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0" fillId="3" borderId="0" xfId="0" applyFill="1"/>
    <xf numFmtId="0" fontId="0" fillId="3" borderId="1" xfId="0" applyFill="1" applyBorder="1"/>
    <xf numFmtId="0" fontId="3" fillId="3" borderId="1" xfId="0" applyFont="1" applyFill="1" applyBorder="1" applyAlignment="1">
      <alignment horizontal="center" vertical="center" textRotation="90" wrapText="1"/>
    </xf>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2" fillId="5" borderId="1" xfId="0" applyNumberFormat="1" applyFont="1" applyFill="1" applyBorder="1" applyAlignment="1" applyProtection="1">
      <alignment horizontal="center" vertical="center" textRotation="90" wrapText="1" shrinkToFit="1"/>
    </xf>
    <xf numFmtId="0" fontId="2" fillId="6" borderId="1" xfId="0" applyNumberFormat="1" applyFont="1" applyFill="1" applyBorder="1" applyAlignment="1" applyProtection="1">
      <alignment horizontal="center" vertical="center" textRotation="90" wrapText="1" shrinkToFit="1"/>
    </xf>
    <xf numFmtId="0" fontId="3"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2" fontId="4" fillId="7" borderId="2" xfId="0" applyNumberFormat="1" applyFont="1" applyFill="1" applyBorder="1" applyAlignment="1" applyProtection="1">
      <alignment horizontal="center" vertical="center" textRotation="90" wrapText="1" shrinkToFit="1"/>
    </xf>
    <xf numFmtId="0" fontId="2" fillId="3" borderId="1" xfId="0" applyFont="1" applyFill="1" applyBorder="1" applyAlignment="1">
      <alignment horizontal="center" vertical="center" textRotation="90" wrapText="1"/>
    </xf>
    <xf numFmtId="2" fontId="0" fillId="3" borderId="1" xfId="0" applyNumberFormat="1" applyFill="1" applyBorder="1"/>
    <xf numFmtId="2" fontId="0" fillId="0" borderId="1" xfId="0" applyNumberFormat="1" applyBorder="1"/>
    <xf numFmtId="4" fontId="0" fillId="0" borderId="1" xfId="0" applyNumberFormat="1" applyBorder="1"/>
    <xf numFmtId="0" fontId="0" fillId="0" borderId="4" xfId="0" applyBorder="1" applyAlignment="1">
      <alignment wrapText="1"/>
    </xf>
    <xf numFmtId="0" fontId="0" fillId="0" borderId="5" xfId="0" applyBorder="1" applyAlignment="1">
      <alignment wrapText="1"/>
    </xf>
    <xf numFmtId="0" fontId="0" fillId="0" borderId="0" xfId="0" applyAlignment="1">
      <alignment vertical="top"/>
    </xf>
    <xf numFmtId="0" fontId="0" fillId="0" borderId="0" xfId="0" applyAlignment="1">
      <alignment horizontal="center" vertical="top"/>
    </xf>
    <xf numFmtId="0" fontId="7" fillId="0" borderId="3" xfId="0" applyFont="1" applyBorder="1" applyAlignment="1">
      <alignment horizontal="center" vertical="center" wrapText="1"/>
    </xf>
    <xf numFmtId="0" fontId="0" fillId="0" borderId="4" xfId="0" applyBorder="1" applyAlignment="1">
      <alignment horizontal="center" vertical="center" wrapText="1"/>
    </xf>
    <xf numFmtId="14" fontId="0" fillId="0" borderId="0" xfId="0" applyNumberFormat="1" applyAlignment="1">
      <alignment vertical="top"/>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17"/>
  <sheetViews>
    <sheetView tabSelected="1" topLeftCell="A2" zoomScaleNormal="100" workbookViewId="0">
      <selection activeCell="D11" sqref="D11"/>
    </sheetView>
  </sheetViews>
  <sheetFormatPr defaultRowHeight="15"/>
  <cols>
    <col min="1" max="1" width="12.5703125" customWidth="1"/>
    <col min="2" max="2" width="24" customWidth="1"/>
    <col min="3" max="3" width="8.85546875" customWidth="1"/>
    <col min="4" max="4" width="9" style="7" customWidth="1"/>
    <col min="5" max="5" width="5.28515625" style="7" customWidth="1"/>
    <col min="6" max="7" width="5.42578125" style="7" customWidth="1"/>
    <col min="8" max="8" width="5.7109375" customWidth="1"/>
    <col min="9" max="9" width="5.85546875" customWidth="1"/>
    <col min="10" max="10" width="5.42578125" customWidth="1"/>
    <col min="11" max="12" width="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1" width="3.85546875" customWidth="1"/>
    <col min="22" max="22" width="4.710937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8" width="6.425781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6" width="26.7109375" customWidth="1"/>
    <col min="47" max="47" width="9.85546875" customWidth="1"/>
  </cols>
  <sheetData>
    <row r="1" spans="1:54" ht="101.25" customHeight="1" thickBot="1">
      <c r="A1" s="26" t="s">
        <v>54</v>
      </c>
      <c r="B1" s="27"/>
      <c r="C1" s="27"/>
      <c r="D1" s="27"/>
      <c r="E1" s="27"/>
      <c r="F1" s="27"/>
      <c r="G1" s="27"/>
      <c r="H1" s="27"/>
      <c r="I1" s="27"/>
      <c r="J1" s="27"/>
      <c r="K1" s="27"/>
      <c r="L1" s="27"/>
      <c r="M1" s="27"/>
      <c r="N1" s="27"/>
      <c r="O1" s="27"/>
      <c r="P1" s="27"/>
      <c r="Q1" s="27"/>
      <c r="R1" s="27"/>
      <c r="S1" s="27"/>
      <c r="T1" s="27"/>
      <c r="U1" s="27"/>
      <c r="V1" s="22"/>
      <c r="W1" s="22"/>
      <c r="X1" s="22"/>
      <c r="Y1" s="22"/>
      <c r="Z1" s="22"/>
      <c r="AA1" s="22"/>
      <c r="AB1" s="22"/>
      <c r="AC1" s="22"/>
      <c r="AD1" s="22"/>
      <c r="AE1" s="22"/>
      <c r="AF1" s="22"/>
      <c r="AG1" s="22"/>
      <c r="AH1" s="22"/>
      <c r="AI1" s="22"/>
      <c r="AJ1" s="22"/>
      <c r="AK1" s="22"/>
      <c r="AL1" s="22"/>
      <c r="AM1" s="22"/>
      <c r="AN1" s="22"/>
      <c r="AO1" s="22"/>
      <c r="AP1" s="22"/>
      <c r="AQ1" s="23"/>
    </row>
    <row r="2" spans="1:54" s="1" customFormat="1" ht="246" customHeight="1" thickBot="1">
      <c r="A2" s="4" t="s">
        <v>0</v>
      </c>
      <c r="B2" s="4" t="s">
        <v>1</v>
      </c>
      <c r="C2" s="4" t="s">
        <v>2</v>
      </c>
      <c r="D2" s="10" t="s">
        <v>10</v>
      </c>
      <c r="E2" s="11" t="s">
        <v>11</v>
      </c>
      <c r="F2" s="12" t="s">
        <v>9</v>
      </c>
      <c r="G2" s="13" t="s">
        <v>12</v>
      </c>
      <c r="H2" s="6" t="s">
        <v>3</v>
      </c>
      <c r="I2" s="5" t="s">
        <v>4</v>
      </c>
      <c r="J2" s="5" t="s">
        <v>5</v>
      </c>
      <c r="K2" s="5" t="s">
        <v>6</v>
      </c>
      <c r="L2" s="15" t="s">
        <v>13</v>
      </c>
      <c r="M2" s="5" t="s">
        <v>16</v>
      </c>
      <c r="N2" s="5" t="s">
        <v>39</v>
      </c>
      <c r="O2" s="5" t="s">
        <v>40</v>
      </c>
      <c r="P2" s="5" t="s">
        <v>17</v>
      </c>
      <c r="Q2" s="5" t="s">
        <v>18</v>
      </c>
      <c r="R2" s="5" t="s">
        <v>19</v>
      </c>
      <c r="S2" s="14" t="s">
        <v>41</v>
      </c>
      <c r="T2" s="5" t="s">
        <v>42</v>
      </c>
      <c r="U2" s="5" t="s">
        <v>43</v>
      </c>
      <c r="V2" s="15" t="s">
        <v>14</v>
      </c>
      <c r="W2" s="9" t="s">
        <v>7</v>
      </c>
      <c r="X2" s="6" t="s">
        <v>36</v>
      </c>
      <c r="Y2" s="6" t="s">
        <v>37</v>
      </c>
      <c r="Z2" s="15" t="s">
        <v>15</v>
      </c>
      <c r="AA2" s="6" t="s">
        <v>20</v>
      </c>
      <c r="AB2" s="6" t="s">
        <v>38</v>
      </c>
      <c r="AC2" s="15" t="s">
        <v>21</v>
      </c>
      <c r="AD2" s="18" t="s">
        <v>21</v>
      </c>
      <c r="AE2" s="15" t="s">
        <v>22</v>
      </c>
      <c r="AF2" s="6" t="s">
        <v>23</v>
      </c>
      <c r="AG2" s="6" t="s">
        <v>24</v>
      </c>
      <c r="AH2" s="6" t="s">
        <v>25</v>
      </c>
      <c r="AI2" s="6" t="s">
        <v>26</v>
      </c>
      <c r="AJ2" s="6" t="s">
        <v>27</v>
      </c>
      <c r="AK2" s="16" t="s">
        <v>28</v>
      </c>
      <c r="AL2" s="15" t="s">
        <v>29</v>
      </c>
      <c r="AM2" s="6" t="s">
        <v>30</v>
      </c>
      <c r="AN2" s="6" t="s">
        <v>31</v>
      </c>
      <c r="AO2" s="6" t="s">
        <v>32</v>
      </c>
      <c r="AP2" s="6" t="s">
        <v>33</v>
      </c>
      <c r="AQ2" s="14" t="s">
        <v>34</v>
      </c>
      <c r="AR2" s="6" t="s">
        <v>35</v>
      </c>
      <c r="AS2" s="6" t="s">
        <v>44</v>
      </c>
      <c r="AT2" s="6" t="s">
        <v>45</v>
      </c>
      <c r="AU2" s="17" t="s">
        <v>8</v>
      </c>
      <c r="AV2" s="2"/>
      <c r="AW2" s="2"/>
      <c r="AX2" s="2"/>
      <c r="AY2" s="2"/>
      <c r="AZ2" s="2"/>
      <c r="BA2" s="2"/>
      <c r="BB2" s="2"/>
    </row>
    <row r="3" spans="1:54">
      <c r="A3" s="3">
        <v>227351</v>
      </c>
      <c r="B3" s="3" t="s">
        <v>47</v>
      </c>
      <c r="C3" s="3" t="s">
        <v>48</v>
      </c>
      <c r="D3" s="8" t="s">
        <v>46</v>
      </c>
      <c r="E3" s="8" t="s">
        <v>46</v>
      </c>
      <c r="F3" s="19">
        <f>+G3+L3+S3+V3+Z3+AC3+AE3</f>
        <v>1.6</v>
      </c>
      <c r="G3" s="8">
        <f>IF(SUM(H3:K3)&gt;9,9,SUM(H3:K3))</f>
        <v>0</v>
      </c>
      <c r="H3" s="3">
        <v>0</v>
      </c>
      <c r="I3" s="3">
        <v>0</v>
      </c>
      <c r="J3" s="3"/>
      <c r="K3" s="3"/>
      <c r="L3" s="20">
        <f t="shared" ref="L3" si="0">IF(SUM(M3:R3)&gt;1.5,1.5,SUM(M3:R3))</f>
        <v>0.6</v>
      </c>
      <c r="M3" s="3"/>
      <c r="N3" s="3"/>
      <c r="O3" s="3">
        <v>0.6</v>
      </c>
      <c r="P3" s="3"/>
      <c r="Q3" s="3"/>
      <c r="R3" s="3"/>
      <c r="S3" s="20">
        <f>IF(SUM(T3:U3)&gt;1,1,SUM(T3:U3))</f>
        <v>1</v>
      </c>
      <c r="T3" s="3">
        <v>0</v>
      </c>
      <c r="U3" s="3">
        <v>1</v>
      </c>
      <c r="V3" s="20">
        <f>IF(SUM(W3:Y3)&gt;1,1,SUM(W3:Y3))</f>
        <v>0</v>
      </c>
      <c r="W3" s="3"/>
      <c r="X3" s="3"/>
      <c r="Y3" s="3">
        <v>0</v>
      </c>
      <c r="Z3" s="20">
        <f>IF(SUM(AA3:AB3)&gt;1,1,SUM(AA3:AB3))</f>
        <v>0</v>
      </c>
      <c r="AA3" s="3">
        <v>0</v>
      </c>
      <c r="AB3" s="3">
        <v>0</v>
      </c>
      <c r="AC3" s="20">
        <v>0</v>
      </c>
      <c r="AD3" s="3">
        <v>0</v>
      </c>
      <c r="AE3" s="20">
        <v>0</v>
      </c>
      <c r="AF3" s="3">
        <v>0</v>
      </c>
      <c r="AG3" s="3">
        <v>0</v>
      </c>
      <c r="AH3" s="3">
        <v>0</v>
      </c>
      <c r="AI3" s="3">
        <v>0</v>
      </c>
      <c r="AJ3" s="3">
        <v>0</v>
      </c>
      <c r="AK3" s="20">
        <f>SUM(AL3+AQ3)</f>
        <v>7.69</v>
      </c>
      <c r="AL3" s="20">
        <f>IF(SUM(AM3:AP3)&gt;4,4,SUM(AM3:AP3))</f>
        <v>0.19</v>
      </c>
      <c r="AM3" s="3"/>
      <c r="AN3" s="3"/>
      <c r="AO3" s="3"/>
      <c r="AP3" s="3">
        <v>0.19</v>
      </c>
      <c r="AQ3" s="20">
        <f>SUM(AR3:AT3)</f>
        <v>7.5</v>
      </c>
      <c r="AR3" s="3">
        <v>6.75</v>
      </c>
      <c r="AS3" s="3">
        <v>0</v>
      </c>
      <c r="AT3" s="3">
        <v>0.75</v>
      </c>
      <c r="AU3" s="21">
        <f>+F3+AK3</f>
        <v>9.2900000000000009</v>
      </c>
    </row>
    <row r="5" spans="1:54">
      <c r="B5" s="25"/>
      <c r="C5" s="25"/>
      <c r="D5" s="2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row>
    <row r="6" spans="1:54">
      <c r="A6" s="24" t="s">
        <v>51</v>
      </c>
      <c r="B6" s="24" t="s">
        <v>55</v>
      </c>
      <c r="C6" s="24" t="s">
        <v>52</v>
      </c>
      <c r="D6" s="28">
        <v>43528</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54">
      <c r="A7" s="24" t="s">
        <v>53</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row>
    <row r="8" spans="1:54">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1:54">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row>
    <row r="10" spans="1:54">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row>
    <row r="15" spans="1:54">
      <c r="O15" t="s">
        <v>50</v>
      </c>
    </row>
    <row r="17" spans="16:16">
      <c r="P17" t="s">
        <v>49</v>
      </c>
    </row>
  </sheetData>
  <mergeCells count="1">
    <mergeCell ref="A1:U1"/>
  </mergeCells>
  <phoneticPr fontId="3" type="noConversion"/>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2019-02-28T08:42:28Z</dcterms:modified>
</cp:coreProperties>
</file>