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4115" windowHeight="7725"/>
  </bookViews>
  <sheets>
    <sheet name="ΤΕΛΙΚΟΣ ΠΙΝΑΚΑΣ" sheetId="1" r:id="rId1"/>
  </sheets>
  <externalReferences>
    <externalReference r:id="rId2"/>
  </externalReferences>
  <calcPr calcId="145621"/>
</workbook>
</file>

<file path=xl/calcChain.xml><?xml version="1.0" encoding="utf-8"?>
<calcChain xmlns="http://schemas.openxmlformats.org/spreadsheetml/2006/main">
  <c r="AF81" i="1" l="1"/>
  <c r="AB81" i="1"/>
  <c r="AC81" i="1" s="1"/>
  <c r="Y81" i="1"/>
  <c r="Z81" i="1" s="1"/>
  <c r="T81" i="1"/>
  <c r="U81" i="1" s="1"/>
  <c r="O81" i="1"/>
  <c r="P81" i="1" s="1"/>
  <c r="AF80" i="1"/>
  <c r="AB80" i="1"/>
  <c r="AC80" i="1" s="1"/>
  <c r="Y80" i="1"/>
  <c r="Z80" i="1" s="1"/>
  <c r="T80" i="1"/>
  <c r="U80" i="1" s="1"/>
  <c r="O80" i="1"/>
  <c r="P80" i="1" s="1"/>
  <c r="AF79" i="1"/>
  <c r="AB79" i="1"/>
  <c r="AC79" i="1" s="1"/>
  <c r="Y79" i="1"/>
  <c r="Z79" i="1" s="1"/>
  <c r="T79" i="1"/>
  <c r="U79" i="1" s="1"/>
  <c r="O79" i="1"/>
  <c r="P79" i="1" s="1"/>
  <c r="AF78" i="1"/>
  <c r="AB78" i="1"/>
  <c r="AC78" i="1" s="1"/>
  <c r="Y78" i="1"/>
  <c r="Z78" i="1" s="1"/>
  <c r="T78" i="1"/>
  <c r="U78" i="1" s="1"/>
  <c r="O78" i="1"/>
  <c r="P78" i="1" s="1"/>
  <c r="AF77" i="1"/>
  <c r="AB77" i="1"/>
  <c r="AC77" i="1" s="1"/>
  <c r="AD77" i="1" s="1"/>
  <c r="AE77" i="1" s="1"/>
  <c r="AG77" i="1" s="1"/>
  <c r="Y77" i="1"/>
  <c r="Z77" i="1" s="1"/>
  <c r="T77" i="1"/>
  <c r="U77" i="1" s="1"/>
  <c r="O77" i="1"/>
  <c r="P77" i="1" s="1"/>
  <c r="AF76" i="1"/>
  <c r="AB76" i="1"/>
  <c r="AC76" i="1" s="1"/>
  <c r="AD76" i="1" s="1"/>
  <c r="AE76" i="1" s="1"/>
  <c r="AG76" i="1" s="1"/>
  <c r="Y76" i="1"/>
  <c r="Z76" i="1" s="1"/>
  <c r="T76" i="1"/>
  <c r="U76" i="1" s="1"/>
  <c r="O76" i="1"/>
  <c r="P76" i="1" s="1"/>
  <c r="AF75" i="1"/>
  <c r="AB75" i="1"/>
  <c r="AC75" i="1" s="1"/>
  <c r="AD75" i="1" s="1"/>
  <c r="AE75" i="1" s="1"/>
  <c r="AG75" i="1" s="1"/>
  <c r="Y75" i="1"/>
  <c r="Z75" i="1" s="1"/>
  <c r="T75" i="1"/>
  <c r="U75" i="1" s="1"/>
  <c r="O75" i="1"/>
  <c r="P75" i="1" s="1"/>
  <c r="AF74" i="1"/>
  <c r="AB74" i="1"/>
  <c r="AC74" i="1" s="1"/>
  <c r="AD74" i="1" s="1"/>
  <c r="AE74" i="1" s="1"/>
  <c r="AG74" i="1" s="1"/>
  <c r="Y74" i="1"/>
  <c r="Z74" i="1" s="1"/>
  <c r="T74" i="1"/>
  <c r="U74" i="1" s="1"/>
  <c r="O74" i="1"/>
  <c r="P74" i="1" s="1"/>
  <c r="AF73" i="1"/>
  <c r="AB73" i="1"/>
  <c r="AC73" i="1" s="1"/>
  <c r="AD73" i="1" s="1"/>
  <c r="AE73" i="1" s="1"/>
  <c r="AG73" i="1" s="1"/>
  <c r="Y73" i="1"/>
  <c r="Z73" i="1" s="1"/>
  <c r="T73" i="1"/>
  <c r="U73" i="1" s="1"/>
  <c r="O73" i="1"/>
  <c r="P73" i="1" s="1"/>
  <c r="AF72" i="1"/>
  <c r="AB72" i="1"/>
  <c r="AC72" i="1" s="1"/>
  <c r="AD72" i="1" s="1"/>
  <c r="AE72" i="1" s="1"/>
  <c r="AG72" i="1" s="1"/>
  <c r="Y72" i="1"/>
  <c r="Z72" i="1" s="1"/>
  <c r="T72" i="1"/>
  <c r="U72" i="1" s="1"/>
  <c r="O72" i="1"/>
  <c r="P72" i="1" s="1"/>
  <c r="AF71" i="1"/>
  <c r="AB71" i="1"/>
  <c r="AC71" i="1" s="1"/>
  <c r="AD71" i="1" s="1"/>
  <c r="AE71" i="1" s="1"/>
  <c r="AG71" i="1" s="1"/>
  <c r="Y71" i="1"/>
  <c r="Z71" i="1" s="1"/>
  <c r="T71" i="1"/>
  <c r="U71" i="1" s="1"/>
  <c r="O71" i="1"/>
  <c r="P71" i="1" s="1"/>
  <c r="AF70" i="1"/>
  <c r="AB70" i="1"/>
  <c r="AC70" i="1" s="1"/>
  <c r="AD70" i="1" s="1"/>
  <c r="AE70" i="1" s="1"/>
  <c r="AG70" i="1" s="1"/>
  <c r="Y70" i="1"/>
  <c r="Z70" i="1" s="1"/>
  <c r="T70" i="1"/>
  <c r="U70" i="1" s="1"/>
  <c r="O70" i="1"/>
  <c r="P70" i="1" s="1"/>
  <c r="AF69" i="1"/>
  <c r="AB69" i="1"/>
  <c r="AC69" i="1" s="1"/>
  <c r="AD69" i="1" s="1"/>
  <c r="AE69" i="1" s="1"/>
  <c r="AG69" i="1" s="1"/>
  <c r="Y69" i="1"/>
  <c r="Z69" i="1" s="1"/>
  <c r="T69" i="1"/>
  <c r="U69" i="1" s="1"/>
  <c r="O69" i="1"/>
  <c r="P69" i="1" s="1"/>
  <c r="AF68" i="1"/>
  <c r="AB68" i="1"/>
  <c r="AC68" i="1" s="1"/>
  <c r="AD68" i="1" s="1"/>
  <c r="AE68" i="1" s="1"/>
  <c r="AG68" i="1" s="1"/>
  <c r="Y68" i="1"/>
  <c r="Z68" i="1" s="1"/>
  <c r="T68" i="1"/>
  <c r="U68" i="1" s="1"/>
  <c r="O68" i="1"/>
  <c r="P68" i="1" s="1"/>
  <c r="AF67" i="1"/>
  <c r="AB67" i="1"/>
  <c r="AC67" i="1" s="1"/>
  <c r="Y67" i="1"/>
  <c r="Z67" i="1" s="1"/>
  <c r="T67" i="1"/>
  <c r="U67" i="1" s="1"/>
  <c r="O67" i="1"/>
  <c r="P67" i="1" s="1"/>
  <c r="AF66" i="1"/>
  <c r="AB66" i="1"/>
  <c r="AC66" i="1" s="1"/>
  <c r="Y66" i="1"/>
  <c r="Z66" i="1" s="1"/>
  <c r="T66" i="1"/>
  <c r="U66" i="1" s="1"/>
  <c r="O66" i="1"/>
  <c r="P66" i="1" s="1"/>
  <c r="AF65" i="1"/>
  <c r="AB65" i="1"/>
  <c r="AC65" i="1" s="1"/>
  <c r="Y65" i="1"/>
  <c r="Z65" i="1" s="1"/>
  <c r="T65" i="1"/>
  <c r="U65" i="1" s="1"/>
  <c r="O65" i="1"/>
  <c r="P65" i="1" s="1"/>
  <c r="AF64" i="1"/>
  <c r="AB64" i="1"/>
  <c r="AC64" i="1" s="1"/>
  <c r="AD64" i="1" s="1"/>
  <c r="AE64" i="1" s="1"/>
  <c r="AG64" i="1" s="1"/>
  <c r="Y64" i="1"/>
  <c r="Z64" i="1" s="1"/>
  <c r="T64" i="1"/>
  <c r="U64" i="1" s="1"/>
  <c r="O64" i="1"/>
  <c r="P64" i="1" s="1"/>
  <c r="AF63" i="1"/>
  <c r="AB63" i="1"/>
  <c r="AC63" i="1" s="1"/>
  <c r="AD63" i="1" s="1"/>
  <c r="AE63" i="1" s="1"/>
  <c r="AG63" i="1" s="1"/>
  <c r="Y63" i="1"/>
  <c r="Z63" i="1" s="1"/>
  <c r="T63" i="1"/>
  <c r="U63" i="1" s="1"/>
  <c r="O63" i="1"/>
  <c r="P63" i="1" s="1"/>
  <c r="AF62" i="1"/>
  <c r="AB62" i="1"/>
  <c r="AC62" i="1" s="1"/>
  <c r="AD62" i="1" s="1"/>
  <c r="AE62" i="1" s="1"/>
  <c r="AG62" i="1" s="1"/>
  <c r="Y62" i="1"/>
  <c r="Z62" i="1" s="1"/>
  <c r="T62" i="1"/>
  <c r="U62" i="1" s="1"/>
  <c r="O62" i="1"/>
  <c r="P62" i="1" s="1"/>
  <c r="AF61" i="1"/>
  <c r="AB61" i="1"/>
  <c r="AC61" i="1" s="1"/>
  <c r="AD61" i="1" s="1"/>
  <c r="AE61" i="1" s="1"/>
  <c r="AG61" i="1" s="1"/>
  <c r="Y61" i="1"/>
  <c r="Z61" i="1" s="1"/>
  <c r="T61" i="1"/>
  <c r="U61" i="1" s="1"/>
  <c r="O61" i="1"/>
  <c r="P61" i="1" s="1"/>
  <c r="AF60" i="1"/>
  <c r="AB60" i="1"/>
  <c r="AC60" i="1" s="1"/>
  <c r="AD60" i="1" s="1"/>
  <c r="AE60" i="1" s="1"/>
  <c r="AG60" i="1" s="1"/>
  <c r="Y60" i="1"/>
  <c r="Z60" i="1" s="1"/>
  <c r="T60" i="1"/>
  <c r="U60" i="1" s="1"/>
  <c r="O60" i="1"/>
  <c r="P60" i="1" s="1"/>
  <c r="AF59" i="1"/>
  <c r="AB59" i="1"/>
  <c r="AC59" i="1" s="1"/>
  <c r="AD59" i="1" s="1"/>
  <c r="AE59" i="1" s="1"/>
  <c r="AG59" i="1" s="1"/>
  <c r="Y59" i="1"/>
  <c r="Z59" i="1" s="1"/>
  <c r="T59" i="1"/>
  <c r="U59" i="1" s="1"/>
  <c r="O59" i="1"/>
  <c r="P59" i="1" s="1"/>
  <c r="AF58" i="1"/>
  <c r="AB58" i="1"/>
  <c r="AC58" i="1" s="1"/>
  <c r="AD58" i="1" s="1"/>
  <c r="AE58" i="1" s="1"/>
  <c r="AG58" i="1" s="1"/>
  <c r="Y58" i="1"/>
  <c r="Z58" i="1" s="1"/>
  <c r="T58" i="1"/>
  <c r="U58" i="1" s="1"/>
  <c r="O58" i="1"/>
  <c r="P58" i="1" s="1"/>
  <c r="AF57" i="1"/>
  <c r="AB57" i="1"/>
  <c r="AC57" i="1" s="1"/>
  <c r="AD57" i="1" s="1"/>
  <c r="AE57" i="1" s="1"/>
  <c r="AG57" i="1" s="1"/>
  <c r="Y57" i="1"/>
  <c r="Z57" i="1" s="1"/>
  <c r="T57" i="1"/>
  <c r="U57" i="1" s="1"/>
  <c r="O57" i="1"/>
  <c r="P57" i="1" s="1"/>
  <c r="AF56" i="1"/>
  <c r="AB56" i="1"/>
  <c r="AC56" i="1" s="1"/>
  <c r="AD56" i="1" s="1"/>
  <c r="AE56" i="1" s="1"/>
  <c r="AG56" i="1" s="1"/>
  <c r="Y56" i="1"/>
  <c r="Z56" i="1" s="1"/>
  <c r="T56" i="1"/>
  <c r="U56" i="1" s="1"/>
  <c r="O56" i="1"/>
  <c r="P56" i="1" s="1"/>
  <c r="AF55" i="1"/>
  <c r="AC55" i="1"/>
  <c r="AD55" i="1" s="1"/>
  <c r="AE55" i="1" s="1"/>
  <c r="AG55" i="1" s="1"/>
  <c r="AB55" i="1"/>
  <c r="Z55" i="1"/>
  <c r="Y55" i="1"/>
  <c r="U55" i="1"/>
  <c r="T55" i="1"/>
  <c r="P55" i="1"/>
  <c r="O55" i="1"/>
  <c r="AF54" i="1"/>
  <c r="AC54" i="1"/>
  <c r="AD54" i="1" s="1"/>
  <c r="AE54" i="1" s="1"/>
  <c r="AG54" i="1" s="1"/>
  <c r="AB54" i="1"/>
  <c r="Z54" i="1"/>
  <c r="Y54" i="1"/>
  <c r="U54" i="1"/>
  <c r="T54" i="1"/>
  <c r="P54" i="1"/>
  <c r="AF53" i="1"/>
  <c r="AB53" i="1"/>
  <c r="AC53" i="1" s="1"/>
  <c r="Y53" i="1"/>
  <c r="Z53" i="1" s="1"/>
  <c r="T53" i="1"/>
  <c r="U53" i="1" s="1"/>
  <c r="O53" i="1"/>
  <c r="P53" i="1" s="1"/>
  <c r="AF52" i="1"/>
  <c r="AB52" i="1"/>
  <c r="AC52" i="1" s="1"/>
  <c r="Y52" i="1"/>
  <c r="Z52" i="1" s="1"/>
  <c r="T52" i="1"/>
  <c r="U52" i="1" s="1"/>
  <c r="O52" i="1"/>
  <c r="P52" i="1" s="1"/>
  <c r="AF51" i="1"/>
  <c r="AB51" i="1"/>
  <c r="AC51" i="1" s="1"/>
  <c r="Y51" i="1"/>
  <c r="Z51" i="1" s="1"/>
  <c r="T51" i="1"/>
  <c r="U51" i="1" s="1"/>
  <c r="O51" i="1"/>
  <c r="P51" i="1" s="1"/>
  <c r="AF50" i="1"/>
  <c r="AB50" i="1"/>
  <c r="AC50" i="1" s="1"/>
  <c r="Y50" i="1"/>
  <c r="Z50" i="1" s="1"/>
  <c r="T50" i="1"/>
  <c r="U50" i="1" s="1"/>
  <c r="O50" i="1"/>
  <c r="P50" i="1" s="1"/>
  <c r="AF49" i="1"/>
  <c r="AB49" i="1"/>
  <c r="AC49" i="1" s="1"/>
  <c r="Y49" i="1"/>
  <c r="Z49" i="1" s="1"/>
  <c r="T49" i="1"/>
  <c r="U49" i="1" s="1"/>
  <c r="O49" i="1"/>
  <c r="P49" i="1" s="1"/>
  <c r="AF48" i="1"/>
  <c r="AB48" i="1"/>
  <c r="AC48" i="1" s="1"/>
  <c r="Y48" i="1"/>
  <c r="Z48" i="1" s="1"/>
  <c r="T48" i="1"/>
  <c r="U48" i="1" s="1"/>
  <c r="O48" i="1"/>
  <c r="P48" i="1" s="1"/>
  <c r="AF47" i="1"/>
  <c r="AB47" i="1"/>
  <c r="AC47" i="1" s="1"/>
  <c r="Y47" i="1"/>
  <c r="Z47" i="1" s="1"/>
  <c r="T47" i="1"/>
  <c r="U47" i="1" s="1"/>
  <c r="O47" i="1"/>
  <c r="P47" i="1" s="1"/>
  <c r="AF46" i="1"/>
  <c r="AB46" i="1"/>
  <c r="AC46" i="1" s="1"/>
  <c r="Y46" i="1"/>
  <c r="Z46" i="1" s="1"/>
  <c r="T46" i="1"/>
  <c r="U46" i="1" s="1"/>
  <c r="O46" i="1"/>
  <c r="P46" i="1" s="1"/>
  <c r="AF45" i="1"/>
  <c r="AB45" i="1"/>
  <c r="AC45" i="1" s="1"/>
  <c r="Y45" i="1"/>
  <c r="Z45" i="1" s="1"/>
  <c r="T45" i="1"/>
  <c r="U45" i="1" s="1"/>
  <c r="O45" i="1"/>
  <c r="P45" i="1" s="1"/>
  <c r="AF44" i="1"/>
  <c r="AB44" i="1"/>
  <c r="AC44" i="1" s="1"/>
  <c r="Y44" i="1"/>
  <c r="Z44" i="1" s="1"/>
  <c r="T44" i="1"/>
  <c r="U44" i="1" s="1"/>
  <c r="O44" i="1"/>
  <c r="P44" i="1" s="1"/>
  <c r="AF43" i="1"/>
  <c r="AB43" i="1"/>
  <c r="AC43" i="1" s="1"/>
  <c r="Y43" i="1"/>
  <c r="Z43" i="1" s="1"/>
  <c r="T43" i="1"/>
  <c r="U43" i="1" s="1"/>
  <c r="O43" i="1"/>
  <c r="P43" i="1" s="1"/>
  <c r="AF42" i="1"/>
  <c r="AB42" i="1"/>
  <c r="AC42" i="1" s="1"/>
  <c r="Y42" i="1"/>
  <c r="Z42" i="1" s="1"/>
  <c r="T42" i="1"/>
  <c r="U42" i="1" s="1"/>
  <c r="O42" i="1"/>
  <c r="P42" i="1" s="1"/>
  <c r="AF41" i="1"/>
  <c r="AB41" i="1"/>
  <c r="AC41" i="1" s="1"/>
  <c r="Y41" i="1"/>
  <c r="Z41" i="1" s="1"/>
  <c r="T41" i="1"/>
  <c r="U41" i="1" s="1"/>
  <c r="O41" i="1"/>
  <c r="P41" i="1" s="1"/>
  <c r="AF40" i="1"/>
  <c r="AB40" i="1"/>
  <c r="AC40" i="1" s="1"/>
  <c r="Y40" i="1"/>
  <c r="Z40" i="1" s="1"/>
  <c r="T40" i="1"/>
  <c r="U40" i="1" s="1"/>
  <c r="Q40" i="1"/>
  <c r="P40" i="1"/>
  <c r="O40" i="1"/>
  <c r="AF39" i="1"/>
  <c r="AC39" i="1"/>
  <c r="AD39" i="1" s="1"/>
  <c r="AE39" i="1" s="1"/>
  <c r="AG39" i="1" s="1"/>
  <c r="AB39" i="1"/>
  <c r="Z39" i="1"/>
  <c r="Y39" i="1"/>
  <c r="U39" i="1"/>
  <c r="T39" i="1"/>
  <c r="P39" i="1"/>
  <c r="O39" i="1"/>
  <c r="AF38" i="1"/>
  <c r="AC38" i="1"/>
  <c r="AD38" i="1" s="1"/>
  <c r="AE38" i="1" s="1"/>
  <c r="AG38" i="1" s="1"/>
  <c r="AB38" i="1"/>
  <c r="Z38" i="1"/>
  <c r="Y38" i="1"/>
  <c r="U38" i="1"/>
  <c r="T38" i="1"/>
  <c r="P38" i="1"/>
  <c r="O38" i="1"/>
  <c r="AF37" i="1"/>
  <c r="AC37" i="1"/>
  <c r="AD37" i="1" s="1"/>
  <c r="AE37" i="1" s="1"/>
  <c r="AG37" i="1" s="1"/>
  <c r="AB37" i="1"/>
  <c r="Z37" i="1"/>
  <c r="Y37" i="1"/>
  <c r="U37" i="1"/>
  <c r="T37" i="1"/>
  <c r="P37" i="1"/>
  <c r="O37" i="1"/>
  <c r="AF36" i="1"/>
  <c r="AC36" i="1"/>
  <c r="AD36" i="1" s="1"/>
  <c r="AE36" i="1" s="1"/>
  <c r="AG36" i="1" s="1"/>
  <c r="AB36" i="1"/>
  <c r="Z36" i="1"/>
  <c r="Y36" i="1"/>
  <c r="U36" i="1"/>
  <c r="T36" i="1"/>
  <c r="P36" i="1"/>
  <c r="O36" i="1"/>
  <c r="AF35" i="1"/>
  <c r="AC35" i="1"/>
  <c r="AD35" i="1" s="1"/>
  <c r="AE35" i="1" s="1"/>
  <c r="AG35" i="1" s="1"/>
  <c r="AB35" i="1"/>
  <c r="Z35" i="1"/>
  <c r="Y35" i="1"/>
  <c r="U35" i="1"/>
  <c r="T35" i="1"/>
  <c r="P35" i="1"/>
  <c r="O35" i="1"/>
  <c r="AF34" i="1"/>
  <c r="AC34" i="1"/>
  <c r="AD34" i="1" s="1"/>
  <c r="AE34" i="1" s="1"/>
  <c r="AG34" i="1" s="1"/>
  <c r="AB34" i="1"/>
  <c r="Z34" i="1"/>
  <c r="Y34" i="1"/>
  <c r="U34" i="1"/>
  <c r="T34" i="1"/>
  <c r="P34" i="1"/>
  <c r="O34" i="1"/>
  <c r="AF33" i="1"/>
  <c r="AC33" i="1"/>
  <c r="AD33" i="1" s="1"/>
  <c r="AE33" i="1" s="1"/>
  <c r="AG33" i="1" s="1"/>
  <c r="AB33" i="1"/>
  <c r="Z33" i="1"/>
  <c r="Y33" i="1"/>
  <c r="U33" i="1"/>
  <c r="T33" i="1"/>
  <c r="P33" i="1"/>
  <c r="O33" i="1"/>
  <c r="AF32" i="1"/>
  <c r="AC32" i="1"/>
  <c r="AD32" i="1" s="1"/>
  <c r="AE32" i="1" s="1"/>
  <c r="AG32" i="1" s="1"/>
  <c r="AB32" i="1"/>
  <c r="Z32" i="1"/>
  <c r="Y32" i="1"/>
  <c r="U32" i="1"/>
  <c r="T32" i="1"/>
  <c r="P32" i="1"/>
  <c r="O32" i="1"/>
  <c r="AF31" i="1"/>
  <c r="AC31" i="1"/>
  <c r="AD31" i="1" s="1"/>
  <c r="AE31" i="1" s="1"/>
  <c r="AG31" i="1" s="1"/>
  <c r="AB31" i="1"/>
  <c r="Z31" i="1"/>
  <c r="Y31" i="1"/>
  <c r="U31" i="1"/>
  <c r="T31" i="1"/>
  <c r="P31" i="1"/>
  <c r="O31" i="1"/>
  <c r="AF30" i="1"/>
  <c r="AC30" i="1"/>
  <c r="AD30" i="1" s="1"/>
  <c r="AE30" i="1" s="1"/>
  <c r="AG30" i="1" s="1"/>
  <c r="AB30" i="1"/>
  <c r="Z30" i="1"/>
  <c r="Y30" i="1"/>
  <c r="U30" i="1"/>
  <c r="T30" i="1"/>
  <c r="P30" i="1"/>
  <c r="O30" i="1"/>
  <c r="AF29" i="1"/>
  <c r="AC29" i="1"/>
  <c r="AD29" i="1" s="1"/>
  <c r="AE29" i="1" s="1"/>
  <c r="AG29" i="1" s="1"/>
  <c r="AB29" i="1"/>
  <c r="Z29" i="1"/>
  <c r="Y29" i="1"/>
  <c r="U29" i="1"/>
  <c r="T29" i="1"/>
  <c r="P29" i="1"/>
  <c r="O29" i="1"/>
  <c r="AF28" i="1"/>
  <c r="AC28" i="1"/>
  <c r="AD28" i="1" s="1"/>
  <c r="AE28" i="1" s="1"/>
  <c r="AG28" i="1" s="1"/>
  <c r="AB28" i="1"/>
  <c r="Z28" i="1"/>
  <c r="Y28" i="1"/>
  <c r="U28" i="1"/>
  <c r="T28" i="1"/>
  <c r="P28" i="1"/>
  <c r="O28" i="1"/>
  <c r="AF27" i="1"/>
  <c r="AC27" i="1"/>
  <c r="AD27" i="1" s="1"/>
  <c r="AE27" i="1" s="1"/>
  <c r="AG27" i="1" s="1"/>
  <c r="AB27" i="1"/>
  <c r="Z27" i="1"/>
  <c r="Y27" i="1"/>
  <c r="U27" i="1"/>
  <c r="T27" i="1"/>
  <c r="P27" i="1"/>
  <c r="O27" i="1"/>
  <c r="AF26" i="1"/>
  <c r="AC26" i="1"/>
  <c r="AD26" i="1" s="1"/>
  <c r="AE26" i="1" s="1"/>
  <c r="AG26" i="1" s="1"/>
  <c r="AB26" i="1"/>
  <c r="Z26" i="1"/>
  <c r="Y26" i="1"/>
  <c r="U26" i="1"/>
  <c r="T26" i="1"/>
  <c r="P26" i="1"/>
  <c r="O26" i="1"/>
  <c r="AF25" i="1"/>
  <c r="AC25" i="1"/>
  <c r="AD25" i="1" s="1"/>
  <c r="AE25" i="1" s="1"/>
  <c r="AG25" i="1" s="1"/>
  <c r="AB25" i="1"/>
  <c r="Z25" i="1"/>
  <c r="Y25" i="1"/>
  <c r="U25" i="1"/>
  <c r="T25" i="1"/>
  <c r="P25" i="1"/>
  <c r="O25" i="1"/>
  <c r="AF24" i="1"/>
  <c r="AC24" i="1"/>
  <c r="AD24" i="1" s="1"/>
  <c r="AE24" i="1" s="1"/>
  <c r="AG24" i="1" s="1"/>
  <c r="AB24" i="1"/>
  <c r="Z24" i="1"/>
  <c r="Y24" i="1"/>
  <c r="U24" i="1"/>
  <c r="T24" i="1"/>
  <c r="P24" i="1"/>
  <c r="O24" i="1"/>
  <c r="AF23" i="1"/>
  <c r="AC23" i="1"/>
  <c r="AD23" i="1" s="1"/>
  <c r="AE23" i="1" s="1"/>
  <c r="AG23" i="1" s="1"/>
  <c r="AB23" i="1"/>
  <c r="Z23" i="1"/>
  <c r="Y23" i="1"/>
  <c r="U23" i="1"/>
  <c r="T23" i="1"/>
  <c r="P23" i="1"/>
  <c r="O23" i="1"/>
  <c r="AF22" i="1"/>
  <c r="AC22" i="1"/>
  <c r="AD22" i="1" s="1"/>
  <c r="AE22" i="1" s="1"/>
  <c r="AG22" i="1" s="1"/>
  <c r="AB22" i="1"/>
  <c r="Z22" i="1"/>
  <c r="Y22" i="1"/>
  <c r="U22" i="1"/>
  <c r="T22" i="1"/>
  <c r="P22" i="1"/>
  <c r="O22" i="1"/>
  <c r="AF21" i="1"/>
  <c r="AC21" i="1"/>
  <c r="AD21" i="1" s="1"/>
  <c r="AE21" i="1" s="1"/>
  <c r="AG21" i="1" s="1"/>
  <c r="AB21" i="1"/>
  <c r="Z21" i="1"/>
  <c r="Y21" i="1"/>
  <c r="U21" i="1"/>
  <c r="T21" i="1"/>
  <c r="P21" i="1"/>
  <c r="O21" i="1"/>
  <c r="AF20" i="1"/>
  <c r="AC20" i="1"/>
  <c r="AD20" i="1" s="1"/>
  <c r="AE20" i="1" s="1"/>
  <c r="AG20" i="1" s="1"/>
  <c r="AB20" i="1"/>
  <c r="Z20" i="1"/>
  <c r="Y20" i="1"/>
  <c r="U20" i="1"/>
  <c r="T20" i="1"/>
  <c r="P20" i="1"/>
  <c r="O20" i="1"/>
  <c r="AF19" i="1"/>
  <c r="AC19" i="1"/>
  <c r="AD19" i="1" s="1"/>
  <c r="AE19" i="1" s="1"/>
  <c r="AG19" i="1" s="1"/>
  <c r="AB19" i="1"/>
  <c r="Z19" i="1"/>
  <c r="Y19" i="1"/>
  <c r="U19" i="1"/>
  <c r="T19" i="1"/>
  <c r="P19" i="1"/>
  <c r="O19" i="1"/>
  <c r="AF18" i="1"/>
  <c r="AC18" i="1"/>
  <c r="AD18" i="1" s="1"/>
  <c r="AE18" i="1" s="1"/>
  <c r="AG18" i="1" s="1"/>
  <c r="AB18" i="1"/>
  <c r="Z18" i="1"/>
  <c r="Y18" i="1"/>
  <c r="U18" i="1"/>
  <c r="T18" i="1"/>
  <c r="P18" i="1"/>
  <c r="O18" i="1"/>
  <c r="AF17" i="1"/>
  <c r="AC17" i="1"/>
  <c r="AD17" i="1" s="1"/>
  <c r="AE17" i="1" s="1"/>
  <c r="AG17" i="1" s="1"/>
  <c r="AB17" i="1"/>
  <c r="Z17" i="1"/>
  <c r="Y17" i="1"/>
  <c r="U17" i="1"/>
  <c r="T17" i="1"/>
  <c r="P17" i="1"/>
  <c r="O17" i="1"/>
  <c r="AF16" i="1"/>
  <c r="AC16" i="1"/>
  <c r="AD16" i="1" s="1"/>
  <c r="AE16" i="1" s="1"/>
  <c r="AG16" i="1" s="1"/>
  <c r="AB16" i="1"/>
  <c r="Z16" i="1"/>
  <c r="Y16" i="1"/>
  <c r="U16" i="1"/>
  <c r="T16" i="1"/>
  <c r="P16" i="1"/>
  <c r="O16" i="1"/>
  <c r="AF15" i="1"/>
  <c r="AC15" i="1"/>
  <c r="AD15" i="1" s="1"/>
  <c r="AE15" i="1" s="1"/>
  <c r="AG15" i="1" s="1"/>
  <c r="AB15" i="1"/>
  <c r="Z15" i="1"/>
  <c r="Y15" i="1"/>
  <c r="U15" i="1"/>
  <c r="T15" i="1"/>
  <c r="P15" i="1"/>
  <c r="O15" i="1"/>
  <c r="AF14" i="1"/>
  <c r="AC14" i="1"/>
  <c r="AD14" i="1" s="1"/>
  <c r="AE14" i="1" s="1"/>
  <c r="AG14" i="1" s="1"/>
  <c r="AB14" i="1"/>
  <c r="Z14" i="1"/>
  <c r="Y14" i="1"/>
  <c r="U14" i="1"/>
  <c r="T14" i="1"/>
  <c r="P14" i="1"/>
  <c r="O14" i="1"/>
  <c r="AF13" i="1"/>
  <c r="AC13" i="1"/>
  <c r="AD13" i="1" s="1"/>
  <c r="AE13" i="1" s="1"/>
  <c r="AG13" i="1" s="1"/>
  <c r="AB13" i="1"/>
  <c r="Z13" i="1"/>
  <c r="Y13" i="1"/>
  <c r="U13" i="1"/>
  <c r="T13" i="1"/>
  <c r="P13" i="1"/>
  <c r="O13" i="1"/>
  <c r="AF12" i="1"/>
  <c r="AC12" i="1"/>
  <c r="AD12" i="1" s="1"/>
  <c r="AE12" i="1" s="1"/>
  <c r="AG12" i="1" s="1"/>
  <c r="AB12" i="1"/>
  <c r="Z12" i="1"/>
  <c r="Y12" i="1"/>
  <c r="U12" i="1"/>
  <c r="T12" i="1"/>
  <c r="P12" i="1"/>
  <c r="O12" i="1"/>
  <c r="AF11" i="1"/>
  <c r="AC11" i="1"/>
  <c r="AD11" i="1" s="1"/>
  <c r="AE11" i="1" s="1"/>
  <c r="AG11" i="1" s="1"/>
  <c r="AB11" i="1"/>
  <c r="Z11" i="1"/>
  <c r="Y11" i="1"/>
  <c r="U11" i="1"/>
  <c r="T11" i="1"/>
  <c r="P11" i="1"/>
  <c r="O11" i="1"/>
  <c r="AF10" i="1"/>
  <c r="AC10" i="1"/>
  <c r="AD10" i="1" s="1"/>
  <c r="AE10" i="1" s="1"/>
  <c r="AG10" i="1" s="1"/>
  <c r="AB10" i="1"/>
  <c r="Z10" i="1"/>
  <c r="Y10" i="1"/>
  <c r="U10" i="1"/>
  <c r="T10" i="1"/>
  <c r="P10" i="1"/>
  <c r="O10" i="1"/>
  <c r="AF9" i="1"/>
  <c r="AC9" i="1"/>
  <c r="AD9" i="1" s="1"/>
  <c r="AE9" i="1" s="1"/>
  <c r="AG9" i="1" s="1"/>
  <c r="AB9" i="1"/>
  <c r="Z9" i="1"/>
  <c r="Y9" i="1"/>
  <c r="U9" i="1"/>
  <c r="T9" i="1"/>
  <c r="P9" i="1"/>
  <c r="O9" i="1"/>
  <c r="AF8" i="1"/>
  <c r="AC8" i="1"/>
  <c r="AD8" i="1" s="1"/>
  <c r="AE8" i="1" s="1"/>
  <c r="AG8" i="1" s="1"/>
  <c r="AB8" i="1"/>
  <c r="Z8" i="1"/>
  <c r="Y8" i="1"/>
  <c r="U8" i="1"/>
  <c r="T8" i="1"/>
  <c r="P8" i="1"/>
  <c r="O8" i="1"/>
  <c r="AF7" i="1"/>
  <c r="AC7" i="1"/>
  <c r="AD7" i="1" s="1"/>
  <c r="AE7" i="1" s="1"/>
  <c r="AG7" i="1" s="1"/>
  <c r="AB7" i="1"/>
  <c r="Z7" i="1"/>
  <c r="Y7" i="1"/>
  <c r="U7" i="1"/>
  <c r="T7" i="1"/>
  <c r="P7" i="1"/>
  <c r="O7" i="1"/>
  <c r="AF6" i="1"/>
  <c r="AC6" i="1"/>
  <c r="AD6" i="1" s="1"/>
  <c r="AE6" i="1" s="1"/>
  <c r="AG6" i="1" s="1"/>
  <c r="AB6" i="1"/>
  <c r="Z6" i="1"/>
  <c r="Y6" i="1"/>
  <c r="U6" i="1"/>
  <c r="T6" i="1"/>
  <c r="P6" i="1"/>
  <c r="O6" i="1"/>
  <c r="AF5" i="1"/>
  <c r="AC5" i="1"/>
  <c r="AD5" i="1" s="1"/>
  <c r="AE5" i="1" s="1"/>
  <c r="AG5" i="1" s="1"/>
  <c r="AB5" i="1"/>
  <c r="Z5" i="1"/>
  <c r="Y5" i="1"/>
  <c r="U5" i="1"/>
  <c r="T5" i="1"/>
  <c r="P5" i="1"/>
  <c r="O5" i="1"/>
  <c r="AD40" i="1" l="1"/>
  <c r="AE40" i="1" s="1"/>
  <c r="AG40" i="1" s="1"/>
  <c r="AD42" i="1"/>
  <c r="AE42" i="1" s="1"/>
  <c r="AG42" i="1" s="1"/>
  <c r="AD44" i="1"/>
  <c r="AE44" i="1" s="1"/>
  <c r="AG44" i="1" s="1"/>
  <c r="AD46" i="1"/>
  <c r="AE46" i="1" s="1"/>
  <c r="AG46" i="1" s="1"/>
  <c r="AD48" i="1"/>
  <c r="AE48" i="1" s="1"/>
  <c r="AG48" i="1" s="1"/>
  <c r="AD50" i="1"/>
  <c r="AE50" i="1" s="1"/>
  <c r="AG50" i="1" s="1"/>
  <c r="AD52" i="1"/>
  <c r="AE52" i="1" s="1"/>
  <c r="AG52" i="1" s="1"/>
  <c r="AD41" i="1"/>
  <c r="AE41" i="1" s="1"/>
  <c r="AG41" i="1" s="1"/>
  <c r="AD43" i="1"/>
  <c r="AE43" i="1" s="1"/>
  <c r="AG43" i="1" s="1"/>
  <c r="AD45" i="1"/>
  <c r="AE45" i="1" s="1"/>
  <c r="AG45" i="1" s="1"/>
  <c r="AD47" i="1"/>
  <c r="AE47" i="1" s="1"/>
  <c r="AG47" i="1" s="1"/>
  <c r="AD49" i="1"/>
  <c r="AE49" i="1" s="1"/>
  <c r="AG49" i="1" s="1"/>
  <c r="AD51" i="1"/>
  <c r="AE51" i="1" s="1"/>
  <c r="AG51" i="1" s="1"/>
  <c r="AD53" i="1"/>
  <c r="AE53" i="1" s="1"/>
  <c r="AG53" i="1" s="1"/>
  <c r="AD65" i="1"/>
  <c r="AE65" i="1" s="1"/>
  <c r="AG65" i="1" s="1"/>
  <c r="AD67" i="1"/>
  <c r="AE67" i="1" s="1"/>
  <c r="AG67" i="1" s="1"/>
  <c r="AD66" i="1"/>
  <c r="AE66" i="1" s="1"/>
  <c r="AG66" i="1" s="1"/>
  <c r="AD79" i="1"/>
  <c r="AE79" i="1" s="1"/>
  <c r="AG79" i="1" s="1"/>
  <c r="AD81" i="1"/>
  <c r="AE81" i="1" s="1"/>
  <c r="AG81" i="1" s="1"/>
  <c r="AD78" i="1"/>
  <c r="AE78" i="1" s="1"/>
  <c r="AG78" i="1" s="1"/>
  <c r="AD80" i="1"/>
  <c r="AE80" i="1" s="1"/>
  <c r="AG80" i="1" s="1"/>
</calcChain>
</file>

<file path=xl/comments1.xml><?xml version="1.0" encoding="utf-8"?>
<comments xmlns="http://schemas.openxmlformats.org/spreadsheetml/2006/main">
  <authors>
    <author>ΝΑΤΑΣΑ</author>
  </authors>
  <commentList>
    <comment ref="F3" authorId="0">
      <text>
        <r>
          <rPr>
            <b/>
            <sz val="9"/>
            <color indexed="81"/>
            <rFont val="Tahoma"/>
            <family val="2"/>
            <charset val="161"/>
          </rPr>
          <t>ΑΝ ΥΠΑΡΧΕΙ ΔΙΔΑΤΟΡΙΚΟ ΚΑΙ ΜΕΤΑΠΤΥΧΙΑΚΟ ΜΕΓΙΣΤΟΣ ΑΡ. ΜΟΡΙΩΝ 5</t>
        </r>
      </text>
    </comment>
    <comment ref="G3" authorId="0">
      <text>
        <r>
          <rPr>
            <b/>
            <sz val="9"/>
            <color indexed="81"/>
            <rFont val="Tahoma"/>
            <family val="2"/>
            <charset val="161"/>
          </rPr>
          <t xml:space="preserve">ΔΕΝ ΕΓΙΝΕ ΧΡΗΣΗ ΓΙΑ ΔΙΟΡΙΣΜΟ
</t>
        </r>
        <r>
          <rPr>
            <sz val="9"/>
            <color indexed="81"/>
            <rFont val="Tahoma"/>
            <family val="2"/>
            <charset val="161"/>
          </rPr>
          <t xml:space="preserve">
</t>
        </r>
      </text>
    </comment>
    <comment ref="H3" authorId="0">
      <text>
        <r>
          <rPr>
            <b/>
            <sz val="9"/>
            <color indexed="81"/>
            <rFont val="Tahoma"/>
            <family val="2"/>
            <charset val="161"/>
          </rPr>
          <t>ΔΕΝ ΕΓΙΝΕ ΧΡΗΣΗ ΓΙΑ ΔΙΟΡΙΣΜΟ</t>
        </r>
        <r>
          <rPr>
            <sz val="9"/>
            <color indexed="81"/>
            <rFont val="Tahoma"/>
            <family val="2"/>
            <charset val="161"/>
          </rPr>
          <t xml:space="preserve">
</t>
        </r>
      </text>
    </comment>
    <comment ref="I3" authorId="0">
      <text>
        <r>
          <rPr>
            <b/>
            <sz val="9"/>
            <color indexed="81"/>
            <rFont val="Tahoma"/>
            <family val="2"/>
            <charset val="161"/>
          </rPr>
          <t xml:space="preserve">ΔΕΝ ΕΓΙΝΕ ΧΡΗΣΗ ΓΙΑ ΔΙΟΡΙΣΜΟ
</t>
        </r>
        <r>
          <rPr>
            <sz val="9"/>
            <color indexed="81"/>
            <rFont val="Tahoma"/>
            <family val="2"/>
            <charset val="161"/>
          </rPr>
          <t xml:space="preserve">
</t>
        </r>
      </text>
    </comment>
  </commentList>
</comments>
</file>

<file path=xl/sharedStrings.xml><?xml version="1.0" encoding="utf-8"?>
<sst xmlns="http://schemas.openxmlformats.org/spreadsheetml/2006/main" count="282" uniqueCount="214">
  <si>
    <t>ΠΡΟΣΩΡΙΝΟΣ ΕΝΙΑΙΟΣ ΑΞΙΟΛΟΓΙΚΟΣ ΠΙΝΑΚΑΣ ΥΠΟΨΗΦΙΩΝ ΔΙΕΥΘΥΝΤΩΝ ΣΧΟΛΙΚΩΝ ΜΟΝΑΔΩΝ ΚΑΙ Ε.Κ. ΤΗΣ Δ.Δ.Ε ΛΕΣΒΟΥ</t>
  </si>
  <si>
    <r>
      <t xml:space="preserve"> </t>
    </r>
    <r>
      <rPr>
        <sz val="14"/>
        <color theme="1"/>
        <rFont val="Times New Roman"/>
        <family val="1"/>
        <charset val="161"/>
      </rPr>
      <t xml:space="preserve">Επιστημονική – παιδαγωγική συγκρότηση και κατάρτιση </t>
    </r>
    <r>
      <rPr>
        <b/>
        <u/>
        <sz val="14"/>
        <color theme="1"/>
        <rFont val="Times New Roman"/>
        <family val="1"/>
        <charset val="161"/>
      </rPr>
      <t>έως 10 μόρια κατ’ ανώτατο όριο</t>
    </r>
  </si>
  <si>
    <r>
      <t xml:space="preserve">Υπηρεσιακή     κατάσταση     </t>
    </r>
    <r>
      <rPr>
        <sz val="14"/>
        <color theme="1"/>
        <rFont val="Times New Roman"/>
        <family val="1"/>
        <charset val="161"/>
      </rPr>
      <t xml:space="preserve">-    </t>
    </r>
    <r>
      <rPr>
        <b/>
        <u/>
        <sz val="14"/>
        <color theme="1"/>
        <rFont val="Times New Roman"/>
        <family val="1"/>
        <charset val="161"/>
      </rPr>
      <t>καθοδηγητική       και      διοικητική       εμπειρία       έως</t>
    </r>
    <r>
      <rPr>
        <sz val="14"/>
        <color theme="1"/>
        <rFont val="Times New Roman"/>
        <family val="1"/>
        <charset val="161"/>
      </rPr>
      <t xml:space="preserve">        </t>
    </r>
    <r>
      <rPr>
        <b/>
        <u/>
        <sz val="14"/>
        <color theme="1"/>
        <rFont val="Times New Roman"/>
        <family val="1"/>
        <charset val="161"/>
      </rPr>
      <t>13          μονάδες        κατ’           ανώτατο              όριο</t>
    </r>
  </si>
  <si>
    <t>α/α</t>
  </si>
  <si>
    <t>ΕΠΩΝΥΜΟ</t>
  </si>
  <si>
    <t>ΟΝΟΜΑ</t>
  </si>
  <si>
    <t>ΣΧΟΛΕΙΟ ΥΠΗΡΕΤΗΣΗΣ</t>
  </si>
  <si>
    <t>Διδακτορικό</t>
  </si>
  <si>
    <t>Μεταπτυχιακό</t>
  </si>
  <si>
    <r>
      <t>2</t>
    </r>
    <r>
      <rPr>
        <vertAlign val="superscript"/>
        <sz val="8"/>
        <color theme="1"/>
        <rFont val="GrHelvetica"/>
      </rPr>
      <t>ο</t>
    </r>
    <r>
      <rPr>
        <sz val="8"/>
        <color theme="1"/>
        <rFont val="GrHelvetica"/>
      </rPr>
      <t xml:space="preserve"> πτυχίο πανεπιστημίου ή Τ.Ε.Ι.</t>
    </r>
  </si>
  <si>
    <t>Πτυχίο Παιδαγωγικής Ακαδημίας ή Σχολής Νηπιαγωγών</t>
  </si>
  <si>
    <t>Ετήσια επιμόρφωση Σ.Ε.Λ.Μ.Ε., Σ.Ε.Λ.Δ.Ε., Α.Σ.ΠΑΙ.Τ.Ε.  Σ.Ε.Λ.Ε.Τ.Ε.</t>
  </si>
  <si>
    <t>Επιμόρφωση Τ.Π.Ε. επιπέδου 1</t>
  </si>
  <si>
    <t>Πιστοποιημένη γνώση 1ης ξένης γλώσσας  επιπέδου Β2.</t>
  </si>
  <si>
    <r>
      <t>Πιστοποιημένη γνώση 1</t>
    </r>
    <r>
      <rPr>
        <vertAlign val="superscript"/>
        <sz val="8"/>
        <color theme="1"/>
        <rFont val="GrHelvetica"/>
      </rPr>
      <t>ης</t>
    </r>
    <r>
      <rPr>
        <sz val="8"/>
        <color theme="1"/>
        <rFont val="GrHelvetica"/>
      </rPr>
      <t xml:space="preserve"> ξένης γλώσσας επιπέδου ανώτερου του Β2 .</t>
    </r>
  </si>
  <si>
    <t>Πιστοποιημένη γνώση 2ης ξένης γλώσσας επιπέδου Β2.</t>
  </si>
  <si>
    <r>
      <t>Πιστοποιημένη γνώση 2</t>
    </r>
    <r>
      <rPr>
        <vertAlign val="superscript"/>
        <sz val="8"/>
        <color theme="1"/>
        <rFont val="GrHelvetica"/>
      </rPr>
      <t>ης</t>
    </r>
    <r>
      <rPr>
        <sz val="8"/>
        <color theme="1"/>
        <rFont val="GrHelvetica"/>
      </rPr>
      <t xml:space="preserve"> ξένης γλώσσας επιπέδου ανώτερου του Β2.</t>
    </r>
  </si>
  <si>
    <t>Σύνολο</t>
  </si>
  <si>
    <t>ΣΥΝΟΛΙΚΑ  ΜΟΡΙΑ ΚΑΤΗΓΟΡΙΑΣ</t>
  </si>
  <si>
    <t>Οι μονάδες αυτές υπολογίζονται με βάση τη διδακτική υπηρεσία αποτιμώμενη με 1 μονάδα για κάθε έτος πέραν του χρόνου που αποτελεί προϋπόθεση για τη συμμετοχή στη διαδικασία επιλογής (8 ΕΤΗ)</t>
  </si>
  <si>
    <t>Ειδικά η διδακτική υπηρεσία σε Α.Ε.Ι. άνω των έξι (6) μηνών, αποτιμάται συνολικά με κατ ́ ανώτατο όριο μία (1) μονάδα</t>
  </si>
  <si>
    <t>η διδακτική υπηρεσία υπό την ιδιότητα του Σχολικού Συμβούλου, του υπευθύνου Περιβαλλοντικής Εκπαίδευσης ή Αγωγής Υγείας ή Πολιτιστικών Θεμάτων στη Δ/νση Εκ/σης, του Υπευθύνου Κέντρου Συμβουλευτικής  και  Προσανατολισμού  (ΚΕ.ΣΥ.Π.),  Γραφείου  Σχολικού Επαγγελματικού  Προσανατολισμού  (ΓΡΑ.Σ.Ε.Π.),  Γραφείου  Συμβουλευτικής (ΓΡΑ.ΣΥ.),  Εργαστηριακού  Κέντρου Φυσικών  Επιστημών  (Ε.Κ.Φ.Ε.),  Κέντρου Πληροφορικής και Νέων Τεχνολογιών (ΚΕ.ΠΛΗ.ΝΕ.Τ.), Συμβουλευτικού Σταθμού Νέων (Σ.Σ.Ν.), Κέντρου Περιβαλλοντικής Εκπαίδευσης (Κ.Π.Ε.) και του Υπευθύνου Σχολικών Βιβλιοθηκών, οι οποίες λειτούργησαν στο πλαίσιο του Επιχειρησιακού προγράμματος  «  Εκπαίδευση  και  Αρχική  Επαγγελματική  Κατάρτιση»  (ΕΠΕΑΚ) αποτιμάται με 1 μονάδα για κάθε έτος και συνολικά με κατ ́ ανώτατο όριο δύο (2) μονάδες</t>
  </si>
  <si>
    <t>ΣΥΝΟΛΟ</t>
  </si>
  <si>
    <r>
      <t>ΤΕΛΙΚΑ ΜΟΡΙΑ ΥΠΟΚΑΤΗΓΟΡΙΑΣ</t>
    </r>
    <r>
      <rPr>
        <b/>
        <sz val="10"/>
        <color rgb="FF0070C0"/>
        <rFont val="GrHelvetica"/>
        <charset val="161"/>
      </rPr>
      <t xml:space="preserve"> 10</t>
    </r>
    <r>
      <rPr>
        <sz val="8"/>
        <color theme="1"/>
        <rFont val="GrHelvetica"/>
      </rPr>
      <t xml:space="preserve"> ΑΝΩΤΕΡΟ ΟΡΙΟ</t>
    </r>
  </si>
  <si>
    <t>Άσκηση καθηκόντων Περιφερειακού Διευθυντή Εκπαίδευσης, Σχολικού Συμβούλου,  Διευθυντή  Εκπαίδευσης  ή  Προϊσταμένου  Γραφείου  Εκπαίδευσης, Συντονιστή Εκπαίδευσης, Προϊσταμένου ΚΕ.Δ.Δ.Υ. ή Αναπληρωτή Προϊσταμένου ΚΕ.Δ.Δ.Υ., Διευθυντή σχολικής μονάδας ή Σ.Ε.Κ. (Σχολικά Εργαστηριακά Κέντρα) ή Ε.Κ., Διευθυντή σε σχολεία Δεύτερης Ευκαιρίας(Σ.Δ.Ε.),Διευθυντή σε Δημόσια Ι.Ε.Κ. και Διευθυντή σε Σχολές Επαγγελματικής Κατάρτισης (Σ.Ε.Κ.): 0,5 μονάδα για κάθε έτος. Η άσκηση καθηκόντων για κάθε θέση του παρόντος εδαφίου αποτιμάται με δυόμισι (2,5) μονάδες κατ’ ανώτατο όριο</t>
  </si>
  <si>
    <t xml:space="preserve">Άσκηση  καθηκόντων  προϊσταμένου  σχολικής  μονάδας,  προϊσταμένου τμήματος εκπαιδευτικών θεμάτων διεύθυνσης εκπαίδευσης, υποδιευθυντή σχολικής μονάδας, Σ.Ε.Κ. ή Ε.Κ., Υποδιευθυντή σε σχολεία Δεύτερης Ευκαιρίας (Σ.Δ.Ε.) σε Δημόσια  Ι.Ε.Κ. και  σε  Σχολές  Επαγγελματικής  Κατάρτισης  (Σ.Ε.Κ.), Υπευθύνου Τομέα Σ.Ε.Κ. ή Ε.Κ.:0,40 μονάδες για κάθε έτος. Η άσκηση καθηκόντων για κάθε θέση του παρόντος εδαφίου αποτιμάται με δύο (2) μονάδες κατ’ ανώτατο όριο. </t>
  </si>
  <si>
    <t>Άσκηση  καθηκόντων υπευθύνου  περιβαλλοντικής  εκπαίδευσης  ή  αγωγής υγείας ή πολιτιστικών θεμάτων στη διεύθυνση εκπαίδευσης, υπευθύνου Κέντρου Συμβουλευτικής  και Προσανατολισμού  (ΚΕ.ΣΥ.Π.),  Γραφείου  Σχολικού Επαγγελματικού  Προσανατολισμού  (ΓΡΑ.Σ.Ε.Π.),Γραφείου  Συμβουλευτικής (ΓΡΑ.ΣΥ.), Εργαστηριακού  Κέντρου  Φυσικών  Επιστημών  (Ε.Κ.Φ.Ε.),  Κέντρου Πληροφορικής και Νέων Τεχνολογιών (ΠΛΗ.ΝΕ.Τ.), Συμβουλευτικού Σταθμού Νέων(Σ.Σ.Ν.),Κέντρου Περιβαλλοντικής Εκπαίδευσης (Κ.Π.Ε.) και Υπεύθυνοι σχολικών Βιβλιοθηκών,  οι  οποίες  λειτούργησαν  στο  πλαίσιο  του  Επιχειρησιακού Προγράμματος  «Εκπαίδευση  και  Αρχική  Επαγγελματική  Κατάρτιση»  (ΕΠΑΙΑΕΚ): 0,25 μονάδες για κάθε έτος. Η άσκηση καθηκόντων για κάθε θέση του παρόντος εδαφίου αποτιμάται με μία (1) μονάδα κατ’ ανώτατο όριο</t>
  </si>
  <si>
    <r>
      <t xml:space="preserve">ΤΕΛΙΚΑ ΜΟΡΙΑ ΥΠΟΚΑΤΗΓΟΡΙΑΣ </t>
    </r>
    <r>
      <rPr>
        <sz val="10"/>
        <color rgb="FF0070C0"/>
        <rFont val="GrHelvetica"/>
        <charset val="161"/>
      </rPr>
      <t>2,5</t>
    </r>
    <r>
      <rPr>
        <sz val="8"/>
        <color theme="1"/>
        <rFont val="GrHelvetica"/>
      </rPr>
      <t xml:space="preserve"> ΑΝΩΤΕΡΟ ΟΡΙΟ</t>
    </r>
  </si>
  <si>
    <t>Συμμετοχή  σε  κεντρικά,  ανώτερα  περιφερειακά  και  περιφερειακά υπηρεσιακά συμβούλια ή σε συμβούλια επιλογής στελεχών, ως αιρετό μέλος: 0,25 μονάδες για κάθε έτος και μέχρι 0,5μονάδακατ’ ανώτατο όριο.</t>
  </si>
  <si>
    <r>
      <t>ΤΕΛΙΚΑ ΜΟΡΙΑ ΥΠΟΚΑΤΗΓΟΡΙΑΣ</t>
    </r>
    <r>
      <rPr>
        <b/>
        <sz val="8"/>
        <color rgb="FF0070C0"/>
        <rFont val="GrHelvetica"/>
        <charset val="161"/>
      </rPr>
      <t xml:space="preserve"> 0,5 </t>
    </r>
    <r>
      <rPr>
        <sz val="8"/>
        <color theme="1"/>
        <rFont val="GrHelvetica"/>
      </rPr>
      <t>ΑΝΩΤΕΡΟ ΟΡΙΟ</t>
    </r>
  </si>
  <si>
    <t>ΣΥΝΟΛΙΚΑ ΜΟΡΙΑ ΚΑΤΗΓΟΡΙΑΣ</t>
  </si>
  <si>
    <t>ΣΥΝΟΛΟ ΜΕΤΡΗΣΙΜΩΝ ΜΟΡΙΩΝ</t>
  </si>
  <si>
    <t>ΔΙΔ+ΜΕΤΑΠΤ =5 ΜΟΡΙΑ</t>
  </si>
  <si>
    <t>ΑΝΩ ΟΡΙΟ 1 ΜΟΝΑΔΑ</t>
  </si>
  <si>
    <t>ΣΥΝΕΝΤΕΥΞΗ</t>
  </si>
  <si>
    <t>ΤΕΛΙΚΟΣ ΒΑΘΜΟΣ</t>
  </si>
  <si>
    <t>ΣΟΥΛΟΥΓΑΝΗ</t>
  </si>
  <si>
    <t>ΓΑΒΡΙΕΛΑ</t>
  </si>
  <si>
    <t>ΓΕΛ ΜΑΝΤΑΜΑΔΟΥ</t>
  </si>
  <si>
    <t>ΣΟΥΓΛΑΝΗΣ</t>
  </si>
  <si>
    <t>ΜΙΛΤΙΑΔΗΣ</t>
  </si>
  <si>
    <t>5ο ΓΥΜΝ. ΜΥΤΙΛΗΝΗΣ</t>
  </si>
  <si>
    <t xml:space="preserve"> </t>
  </si>
  <si>
    <t>ΑΛΕΝΤΑΣ</t>
  </si>
  <si>
    <t>ΓΡΗΓΟΡΙΟΣ</t>
  </si>
  <si>
    <t>ΓΥΜΝΑΣΙΟ ΑΓΙΑΣΟΥ</t>
  </si>
  <si>
    <t xml:space="preserve">ΦΩΤΟΠΟΥΛΟΥ </t>
  </si>
  <si>
    <t>ΧΑΡΙΤΙΝΗ</t>
  </si>
  <si>
    <t>ΓΥΜΝΑΣ. ΛΙΒΑΔΟΧΩΡΙΟΥ</t>
  </si>
  <si>
    <t>ΧΑΤΖΗΛΑΜΠΡΟΥ</t>
  </si>
  <si>
    <t>ΠΑΝΑΓΙΩΤΗΣ</t>
  </si>
  <si>
    <t>4ο ΓΥΜΝ. ΜΥΤΙΛΗΝΗΣ</t>
  </si>
  <si>
    <t>ΣΤΡΑΤΑΚΗΣ</t>
  </si>
  <si>
    <t>ΜΙΧΑΗΛ</t>
  </si>
  <si>
    <t>3ο ΓΥΜΝ. ΜΥΤΙΛΗΝΗΣ</t>
  </si>
  <si>
    <t xml:space="preserve">ΤΖΑΝΝΗ </t>
  </si>
  <si>
    <t>ΒΑΣΙΛΙΚΗ</t>
  </si>
  <si>
    <t>ΓΕΛ ΜΥΡΙΝΑΣ</t>
  </si>
  <si>
    <t>ΧΑΛΙΟΣ</t>
  </si>
  <si>
    <t>ΚΩΝ/ΝΟΣ</t>
  </si>
  <si>
    <t>ΓΕΛ ΚΑΛΛΟΝΗΣ</t>
  </si>
  <si>
    <t>ΒΑΜΒΑΚΙΤΟΥ</t>
  </si>
  <si>
    <t>ΣΤΑΥΡΟΥΛΑ</t>
  </si>
  <si>
    <t>4ο ΓΕΛ ΜΥΤΙΛΗΝΗΣ</t>
  </si>
  <si>
    <t>ΜΑΔΥΤΙΝΟΣ</t>
  </si>
  <si>
    <t>ΕΥΣΤΡΑΤΙΟΣ</t>
  </si>
  <si>
    <t>ΕΣΠΕΡ. ΕΠΑΛ ΜΥΤΙΛΗΝΗΣ</t>
  </si>
  <si>
    <t>ΙΩΑΝΝΟΥ</t>
  </si>
  <si>
    <t>ΙΩΑΝΝΗΣ</t>
  </si>
  <si>
    <t>1ο ΕΠΑΛ ΜΥΤΙΛΗΝΗΣ</t>
  </si>
  <si>
    <t>ΣΚΑΛΟΧΩΡΙΤΟΥ</t>
  </si>
  <si>
    <t>ΓΕΩΡΓΙΑ</t>
  </si>
  <si>
    <t>ΠΕΙΡΑΜΑΤΙΚΟ ΓΕΛ ΜΥΤΙΛ.</t>
  </si>
  <si>
    <t>ΚΟΥΤΣΑΝΤΩΝΗΣ</t>
  </si>
  <si>
    <t>ΑΛΕΞΑΝΔΡΟΣ</t>
  </si>
  <si>
    <t>2ο ΓΥΜΝ. ΜΥΤΙΛΗΝΗΣ</t>
  </si>
  <si>
    <t>ΚΟΤΕΡΟΣ</t>
  </si>
  <si>
    <t>ΕΛΕΥΘΕΡΙΟΣ</t>
  </si>
  <si>
    <t>ΠΑΠΑΠΑΝΑΓΙΩΤΟΥ</t>
  </si>
  <si>
    <t>ΕΥΑΓΓΕΛΟΣ</t>
  </si>
  <si>
    <t>2ο ΕΠΑΛ ΜΥΤΙΛΗΝΗΣ</t>
  </si>
  <si>
    <t>ΗΛΙΑΣ</t>
  </si>
  <si>
    <t>ΝΙΚΟΛΑΟΣ</t>
  </si>
  <si>
    <t>ΖΑΦΕΙΡΙΟΥ</t>
  </si>
  <si>
    <t>ΜΟΥΣΙΚΟ ΣΧ. ΜΥΤΙΛΗΝΗΣ</t>
  </si>
  <si>
    <t>ΜΑΘΙΟΥΔΑΚΗΣ</t>
  </si>
  <si>
    <t>ΑΡΙΣΤΕΙΔΗΣ</t>
  </si>
  <si>
    <t>ΓΕΛ ΙΠΠΕΙΟΥ</t>
  </si>
  <si>
    <t>ΣΚΟΡΔΑΣ</t>
  </si>
  <si>
    <t>ΣΥΝΑΧΕΙΡΗΣ</t>
  </si>
  <si>
    <t>ΧΡΗΣΤΟΣ</t>
  </si>
  <si>
    <t>ΓΕΛ ΠΑΜΦΙΛΩΝ</t>
  </si>
  <si>
    <t>ΜΑΡΙΑ</t>
  </si>
  <si>
    <t>ΓΕΛ ΜΟΥΔΡΟΥ</t>
  </si>
  <si>
    <t>ΒΑΣΙΛΕΙΟΥ</t>
  </si>
  <si>
    <t>ΓΕΩΡΓΙΟΣ</t>
  </si>
  <si>
    <t>ΓΥΜΝΑΣΙΟ ΚΑΛΛΟΝΗΣ</t>
  </si>
  <si>
    <t xml:space="preserve">ΚΟΥΚΟΥΤΑ </t>
  </si>
  <si>
    <t>ΒΑΡΒΑΡΑ</t>
  </si>
  <si>
    <t>ΒΟΥΤΣΙΝΑ</t>
  </si>
  <si>
    <t>ΣΟΦΙΑ</t>
  </si>
  <si>
    <t>ΓΥΜΝ. ΑΓ. ΠΑΡΑΣΚΕΥΗΣ</t>
  </si>
  <si>
    <t>ΖΩΗ</t>
  </si>
  <si>
    <t>ΑΝΑΣΤΑΣΙΑ</t>
  </si>
  <si>
    <t>ΕΠΑΛ ΜΟΥΔΡΟΥ</t>
  </si>
  <si>
    <t>ΛΕΟΠΟΥΛΟΥ</t>
  </si>
  <si>
    <t>ΓΛΥΚΕΡΙΑ</t>
  </si>
  <si>
    <t>5ο ΓΕΛ ΜΥΤΙΛΗΝΗΣ</t>
  </si>
  <si>
    <t>ΤΣΕΤΣΙΝΑ</t>
  </si>
  <si>
    <t>ΕΠΑΛ ΚΑΛΛΟΝΗΣ</t>
  </si>
  <si>
    <t xml:space="preserve">ΚΑΚΑΡΙΔΟΥ </t>
  </si>
  <si>
    <t>ΑΝΔΡΕΑΔΕΛΛΗΣ</t>
  </si>
  <si>
    <t>ΣΤΑΥΡΟΣ</t>
  </si>
  <si>
    <t>ΧΑΤΖΗΠΑΡΑΣΚΕΥΑΣ</t>
  </si>
  <si>
    <t>ΕΥΡΙΠΙΔΗΣ</t>
  </si>
  <si>
    <t>3ο ΓΕΛ ΜΥΤΙΛΗΝΗΣ</t>
  </si>
  <si>
    <t>ΠΙΤΤΟΣ</t>
  </si>
  <si>
    <t>ΓΥΜΝΑΣΙΟ ΜΟΡΙΑΣ</t>
  </si>
  <si>
    <t>ΣΑΛΤΑΜΑΡΑ</t>
  </si>
  <si>
    <t>ΒΑΣΙΛΕΙΑ</t>
  </si>
  <si>
    <t>ΓΕΛ ΠΟΛΙΧΝΙΤΟΥ</t>
  </si>
  <si>
    <t>ΤΑΜΒΑΚΕΡΑΣ</t>
  </si>
  <si>
    <t>ΒΛΑΣΙΟΣ</t>
  </si>
  <si>
    <t>ΕΣΠΕΡ. ΓΥΜΝ. ΜΥΤΙΛΗΝΗΣ</t>
  </si>
  <si>
    <t>ΖΟΥΡΕΛΛΗΣ</t>
  </si>
  <si>
    <t>ΔΗΜΗΤΡΙΟΣ</t>
  </si>
  <si>
    <t>ΣΤΥΛΙΑΝΙΔΗΣ</t>
  </si>
  <si>
    <t>ΣΤΥΛΙΑΝΟΣ</t>
  </si>
  <si>
    <t>ΓΕΛ ΑΓΙΑΣΟΥ</t>
  </si>
  <si>
    <t>ΑΘΗΝΑΙΟΣ</t>
  </si>
  <si>
    <t>ΕΠΑΛ ΓΕΡΑΣ</t>
  </si>
  <si>
    <t>ΓΕΩΡΓΟΠΟΥΛΟΥ</t>
  </si>
  <si>
    <t>ΓΥΜΝΑΣΙΟ ΠΛΩΜΑΡΙΟΥ</t>
  </si>
  <si>
    <t>ΚΑΛΔΕΛΛΗΣ</t>
  </si>
  <si>
    <t>ΓΕΛ ΠΛΩΜΑΡΙΟΥ</t>
  </si>
  <si>
    <t>ΒΑΡΚΑΣ</t>
  </si>
  <si>
    <t>2ο ΓΕΛ ΜΥΤΙΛΗΝΗΣ</t>
  </si>
  <si>
    <t>ΧΑΤΖΗΒΑΣΙΛΕΙΟΥ</t>
  </si>
  <si>
    <t>ΚΑΡΑΓΙΑΝΝΗΣ</t>
  </si>
  <si>
    <t>ΖΕΕΡΗ</t>
  </si>
  <si>
    <t>ΑΣΠΑΣΙΑ</t>
  </si>
  <si>
    <t>ΓΥΜΝΑΣΙΟ ΙΠΠΕΙΟΥ</t>
  </si>
  <si>
    <t>ΖΟΡΜΠΑΣ</t>
  </si>
  <si>
    <t>ΓΕΛ ΠΕΤΡΑΣ</t>
  </si>
  <si>
    <t>ΜΑΚΡΗΣ</t>
  </si>
  <si>
    <t>ΓΥΜΝΑΣΙΟ ΠΟΛΙΧΝΙΤΟΥ</t>
  </si>
  <si>
    <t>ΜΑΥΡΟΜΑΤΗ</t>
  </si>
  <si>
    <t>ΦΙΛΙΩ</t>
  </si>
  <si>
    <t>ΓΥΜΝΑΣ. ΜΑΝΤΑΜΑΔΟΥ</t>
  </si>
  <si>
    <t>ΡΟΚΚΟΣ</t>
  </si>
  <si>
    <t>ΕΜΜΑΝΟΥΗΛ</t>
  </si>
  <si>
    <t>ΓΥΜΝΑΣΙΟ ΜΥΡΙΝΑΣ</t>
  </si>
  <si>
    <t>ΣΙΜΟΥ</t>
  </si>
  <si>
    <t>ΒΟΥΛΓΑΡΕΛΛΗΣ</t>
  </si>
  <si>
    <t>ΑΝΤΩΝΙΟΣ</t>
  </si>
  <si>
    <t>ΚΑΛΑΜΑΤΑΣ</t>
  </si>
  <si>
    <t>ΑΘΑΝΑΣΙΟΣ</t>
  </si>
  <si>
    <t>ΑΛΕΞΙΑΔΗΣ</t>
  </si>
  <si>
    <t>ΨΑΡΡΟΣ</t>
  </si>
  <si>
    <t>ΓΕΛ ΓΕΡΑΣ</t>
  </si>
  <si>
    <t xml:space="preserve">ΣΑΡΑΝΤΟΣ </t>
  </si>
  <si>
    <t>ΜΙΑΟΥΛΗΣ</t>
  </si>
  <si>
    <t>ΒΙΔΗ</t>
  </si>
  <si>
    <t>ΕΙΡΗΝΗ</t>
  </si>
  <si>
    <t>ΓΥΜΝΑΣΙΟ ΘΕΡΜΗΣ</t>
  </si>
  <si>
    <t>ΡΗΓΟΠΟΥΛΟΣ</t>
  </si>
  <si>
    <t>ΕΣΠΕΡ. ΓΥΜΝΑΣΙΟ ΜΥΡΙΝΑΣ</t>
  </si>
  <si>
    <t>ΠΟΡΦΥΡΗΣ</t>
  </si>
  <si>
    <t>ΧΑΡΑΛΑΜΠΟΣ</t>
  </si>
  <si>
    <t>ΕΕΕΕΚ ΜΥΤΙΛΗΝΗΣ</t>
  </si>
  <si>
    <t>ΠΑΤΡΟΚΛΟΣ</t>
  </si>
  <si>
    <t>ΑΜΠΑΤΖΗΣ</t>
  </si>
  <si>
    <t>ΓΥΜΝΑΣΙΟ ΕΡΕΣΣΟΥ</t>
  </si>
  <si>
    <t>ΜΑΣΤΡΟΓΙΑΝΝΗΣ</t>
  </si>
  <si>
    <t>ΙΑΚΩΒΟΣ</t>
  </si>
  <si>
    <t>ΞΕΝΕΛΛΗ</t>
  </si>
  <si>
    <t>ΚΟΚΚΙΝΟΓΕΝΗ</t>
  </si>
  <si>
    <t>ΓΥΜΝΑΣΙΟ ΠΕΤΡΑΣ</t>
  </si>
  <si>
    <t>ΦΡΑΝΤΖΗ</t>
  </si>
  <si>
    <t>ΠΑΝΑΓΙΩΤΑ</t>
  </si>
  <si>
    <t>ΠΡΩΜΟΣ</t>
  </si>
  <si>
    <t>ΠΑΠΟΥΤΣΑΝΗΣ</t>
  </si>
  <si>
    <t>ΓΥΜΝΑΣΙΟ ΓΕΡΑΣ</t>
  </si>
  <si>
    <t>ΜΑΚΡΙΔΟΥ</t>
  </si>
  <si>
    <t>ΕΛΕΝΗ</t>
  </si>
  <si>
    <t>ΚΟΤΖΑΜΠΑΣΗΣ</t>
  </si>
  <si>
    <t>ΙΓΝΑΤΙΟΣ</t>
  </si>
  <si>
    <t>ΓΥΜΝΑΣΙΟ ΑΝΤΙΣΣΑΣ</t>
  </si>
  <si>
    <t>ΠΑΛΙΟΓΛΟΥ</t>
  </si>
  <si>
    <t>ΒΑΣΙΛΕΙΟΣ</t>
  </si>
  <si>
    <t>ΓΕΛ ΑΝΤΙΣΣΑΣ</t>
  </si>
  <si>
    <t>ΧΟΝΔΡΟΜΑΤΙΔΗΣ</t>
  </si>
  <si>
    <t>ΛΑΖΑΡΟΣ</t>
  </si>
  <si>
    <t>ΓΥΜΝΑΣΙΟ ΦΙΛΙΑΣ</t>
  </si>
  <si>
    <t>ΓΙΑΜΑΡΕΛΟΥ</t>
  </si>
  <si>
    <t>ΜΟΥΡΟΥΓΙΑΝΝΗΣ</t>
  </si>
  <si>
    <t>ΧΡΙΣΤΟΦΟΡΟΣ</t>
  </si>
  <si>
    <t>ΓΑΔ</t>
  </si>
  <si>
    <t>ΠΑΥΛΟΣ</t>
  </si>
  <si>
    <t xml:space="preserve">ΠΑΠΑΝΙΚΟΛΑΟΥ </t>
  </si>
  <si>
    <t>ΑΝΝΑ</t>
  </si>
  <si>
    <t>ΓΥΜΝ. ΛΙΒΑΔΟΧΩΡΙΟΥ</t>
  </si>
  <si>
    <t>ΠΟΛΥΜΕΝΗ</t>
  </si>
  <si>
    <t>ΓΥΜΝΑΣΙΟ ΜΟΥΔΡΟΥ</t>
  </si>
  <si>
    <t xml:space="preserve">ΦΡΑΓΚΙΑΣ </t>
  </si>
  <si>
    <t>ΓΕΡΑΣΙΜΟΣ</t>
  </si>
  <si>
    <t>ΕΠΑΛ ΠΛΩΜΑΡΙΟΥ</t>
  </si>
  <si>
    <t>ΠΑΤΡΕΛΛΗΣ</t>
  </si>
  <si>
    <t>ΔΟΥΚΑΣ</t>
  </si>
  <si>
    <t xml:space="preserve">ΤΡΙΑΝΤΑΦΥΛΛΟΥ </t>
  </si>
  <si>
    <t>ΕΠΑΛ ΜΥΡΙΝΑΣ</t>
  </si>
  <si>
    <t xml:space="preserve">ΜΥΤΙΛΗΝΗ </t>
  </si>
  <si>
    <t>Ο ΔΙΕΥΘΥΝΤΗΣ Δ/ΘΜΙΑΣ ΕΚΠ/ΣΗΣ ΛΕΣΒΟΥ</t>
  </si>
  <si>
    <t>Μ.Ε. ΚΑΠΙΩΤΑΣ</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</si>
</sst>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charset val="161"/>
      <scheme val="minor"/>
    </font>
    <font>
      <sz val="16"/>
      <color theme="1"/>
      <name val="Calibri"/>
      <family val="2"/>
      <charset val="161"/>
      <scheme val="minor"/>
    </font>
    <font>
      <b/>
      <sz val="14"/>
      <color theme="1"/>
      <name val="Times New Roman"/>
      <family val="1"/>
      <charset val="161"/>
    </font>
    <font>
      <sz val="14"/>
      <color theme="1"/>
      <name val="Times New Roman"/>
      <family val="1"/>
      <charset val="161"/>
    </font>
    <font>
      <b/>
      <u/>
      <sz val="14"/>
      <color theme="1"/>
      <name val="Times New Roman"/>
      <family val="1"/>
      <charset val="161"/>
    </font>
    <font>
      <sz val="14"/>
      <color theme="1"/>
      <name val="Calibri"/>
      <family val="2"/>
      <charset val="161"/>
      <scheme val="minor"/>
    </font>
    <font>
      <sz val="8"/>
      <color theme="1"/>
      <name val="GrHelvetica"/>
    </font>
    <font>
      <vertAlign val="superscript"/>
      <sz val="8"/>
      <color theme="1"/>
      <name val="GrHelvetica"/>
    </font>
    <font>
      <sz val="9"/>
      <color theme="1"/>
      <name val="Times New Roman"/>
      <family val="1"/>
      <charset val="161"/>
    </font>
    <font>
      <sz val="7"/>
      <color theme="1"/>
      <name val="GrHelvetica"/>
    </font>
    <font>
      <b/>
      <sz val="10"/>
      <color rgb="FF0070C0"/>
      <name val="GrHelvetica"/>
      <charset val="161"/>
    </font>
    <font>
      <sz val="10"/>
      <color rgb="FF0070C0"/>
      <name val="GrHelvetica"/>
      <charset val="161"/>
    </font>
    <font>
      <sz val="7"/>
      <color theme="1"/>
      <name val="Times New Roman"/>
      <family val="1"/>
      <charset val="161"/>
    </font>
    <font>
      <b/>
      <sz val="8"/>
      <color rgb="FF0070C0"/>
      <name val="GrHelvetica"/>
      <charset val="161"/>
    </font>
    <font>
      <b/>
      <sz val="14"/>
      <color theme="1"/>
      <name val="Calibri"/>
      <family val="2"/>
      <charset val="161"/>
      <scheme val="minor"/>
    </font>
    <font>
      <sz val="18"/>
      <color rgb="FFFFFF00"/>
      <name val="Calibri"/>
      <family val="2"/>
      <charset val="161"/>
      <scheme val="minor"/>
    </font>
    <font>
      <b/>
      <sz val="9"/>
      <color indexed="81"/>
      <name val="Tahoma"/>
      <family val="2"/>
      <charset val="161"/>
    </font>
    <font>
      <sz val="9"/>
      <color indexed="81"/>
      <name val="Tahoma"/>
      <family val="2"/>
      <charset val="161"/>
    </font>
  </fonts>
  <fills count="7">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58">
    <xf numFmtId="0" fontId="0" fillId="0" borderId="0" xfId="0"/>
    <xf numFmtId="0" fontId="0" fillId="0" borderId="0" xfId="0" applyBorder="1" applyAlignment="1">
      <alignment horizontal="center"/>
    </xf>
    <xf numFmtId="0" fontId="0" fillId="0" borderId="0" xfId="0" applyBorder="1" applyAlignment="1">
      <alignment shrinkToFit="1"/>
    </xf>
    <xf numFmtId="0" fontId="0" fillId="0" borderId="0" xfId="0" applyBorder="1"/>
    <xf numFmtId="2" fontId="0" fillId="0" borderId="0" xfId="0" applyNumberFormat="1" applyBorder="1"/>
    <xf numFmtId="2" fontId="1" fillId="0" borderId="0" xfId="0" applyNumberFormat="1" applyFont="1" applyBorder="1" applyAlignment="1">
      <alignment horizontal="center"/>
    </xf>
    <xf numFmtId="0" fontId="0" fillId="0" borderId="1" xfId="0" applyBorder="1" applyAlignment="1">
      <alignment horizontal="center"/>
    </xf>
    <xf numFmtId="0" fontId="0" fillId="0" borderId="1" xfId="0" applyBorder="1" applyAlignment="1">
      <alignment shrinkToFit="1"/>
    </xf>
    <xf numFmtId="0" fontId="0" fillId="0" borderId="1" xfId="0" applyBorder="1"/>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6" borderId="1" xfId="0" applyFont="1" applyFill="1" applyBorder="1" applyAlignment="1">
      <alignment horizontal="center" vertical="top" wrapText="1"/>
    </xf>
    <xf numFmtId="0" fontId="6" fillId="6" borderId="1" xfId="0" applyFont="1" applyFill="1" applyBorder="1" applyAlignment="1">
      <alignment horizontal="center" wrapText="1"/>
    </xf>
    <xf numFmtId="0" fontId="6" fillId="6" borderId="1" xfId="0" applyFont="1" applyFill="1" applyBorder="1" applyAlignment="1">
      <alignment vertical="top" wrapText="1"/>
    </xf>
    <xf numFmtId="0" fontId="6" fillId="6" borderId="1" xfId="0" applyFont="1" applyFill="1" applyBorder="1" applyAlignment="1">
      <alignment vertical="top" textRotation="90" wrapText="1"/>
    </xf>
    <xf numFmtId="0" fontId="6" fillId="3" borderId="1" xfId="0" applyFont="1" applyFill="1" applyBorder="1" applyAlignment="1">
      <alignment horizontal="center" vertical="center" wrapText="1"/>
    </xf>
    <xf numFmtId="2" fontId="14" fillId="0" borderId="3" xfId="0" applyNumberFormat="1" applyFont="1" applyBorder="1" applyAlignment="1">
      <alignment horizontal="center" vertical="center"/>
    </xf>
    <xf numFmtId="2" fontId="14" fillId="0" borderId="3" xfId="0" applyNumberFormat="1" applyFont="1" applyBorder="1" applyAlignment="1">
      <alignment horizontal="center" vertical="center" wrapText="1"/>
    </xf>
    <xf numFmtId="0" fontId="0" fillId="0" borderId="1" xfId="0" applyFill="1" applyBorder="1" applyAlignment="1">
      <alignment horizontal="center"/>
    </xf>
    <xf numFmtId="0" fontId="5" fillId="0" borderId="1" xfId="0" applyFont="1" applyBorder="1"/>
    <xf numFmtId="0" fontId="8" fillId="2" borderId="1" xfId="0" applyFont="1" applyFill="1" applyBorder="1" applyAlignment="1">
      <alignment horizontal="center" vertical="center" wrapText="1"/>
    </xf>
    <xf numFmtId="0" fontId="5" fillId="3" borderId="1" xfId="0" applyFont="1" applyFill="1" applyBorder="1" applyAlignment="1">
      <alignment horizontal="center"/>
    </xf>
    <xf numFmtId="2" fontId="0" fillId="0" borderId="1" xfId="0" applyNumberFormat="1" applyBorder="1" applyAlignment="1">
      <alignment horizontal="center" vertical="center"/>
    </xf>
    <xf numFmtId="0" fontId="5" fillId="4" borderId="1" xfId="0" applyFont="1" applyFill="1" applyBorder="1" applyAlignment="1">
      <alignment horizontal="center"/>
    </xf>
    <xf numFmtId="0" fontId="15" fillId="5" borderId="1" xfId="0" applyFont="1" applyFill="1" applyBorder="1" applyAlignment="1">
      <alignment horizontal="center" vertical="center"/>
    </xf>
    <xf numFmtId="2" fontId="1" fillId="0" borderId="4" xfId="0" applyNumberFormat="1" applyFont="1" applyBorder="1" applyAlignment="1">
      <alignment horizontal="center"/>
    </xf>
    <xf numFmtId="2" fontId="1" fillId="0" borderId="1" xfId="0" applyNumberFormat="1" applyFont="1"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2" fontId="0" fillId="0" borderId="1" xfId="0" applyNumberFormat="1" applyBorder="1"/>
    <xf numFmtId="0" fontId="0" fillId="4" borderId="1" xfId="0" applyFill="1" applyBorder="1"/>
    <xf numFmtId="0" fontId="5" fillId="0" borderId="1" xfId="0" applyFont="1" applyBorder="1" applyAlignment="1">
      <alignment horizontal="center"/>
    </xf>
    <xf numFmtId="2" fontId="1" fillId="0" borderId="0" xfId="0" applyNumberFormat="1" applyFont="1" applyFill="1"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xf numFmtId="0" fontId="8" fillId="2" borderId="1" xfId="0" applyFont="1" applyFill="1" applyBorder="1" applyAlignment="1">
      <alignment horizontal="center" vertical="top" wrapText="1"/>
    </xf>
    <xf numFmtId="0" fontId="8" fillId="2" borderId="1" xfId="0" applyFont="1" applyFill="1" applyBorder="1" applyAlignment="1">
      <alignment horizontal="justify" vertical="top" wrapText="1"/>
    </xf>
    <xf numFmtId="0" fontId="9" fillId="2" borderId="1" xfId="0" applyFont="1" applyFill="1" applyBorder="1" applyAlignment="1">
      <alignment horizontal="center" vertical="top" wrapText="1"/>
    </xf>
    <xf numFmtId="2" fontId="6" fillId="2" borderId="1" xfId="0" applyNumberFormat="1" applyFont="1" applyFill="1" applyBorder="1" applyAlignment="1">
      <alignment horizontal="center" vertical="center" textRotation="90" wrapText="1"/>
    </xf>
    <xf numFmtId="2" fontId="0" fillId="0" borderId="1" xfId="0" applyNumberFormat="1" applyBorder="1" applyAlignment="1">
      <alignment horizontal="center" vertical="center" wrapText="1"/>
    </xf>
    <xf numFmtId="0" fontId="6" fillId="4" borderId="1" xfId="0" applyFont="1" applyFill="1" applyBorder="1" applyAlignment="1">
      <alignment horizontal="center" vertical="center" textRotation="90" wrapText="1"/>
    </xf>
    <xf numFmtId="0" fontId="0" fillId="4" borderId="1" xfId="0" applyFill="1" applyBorder="1" applyAlignment="1">
      <alignment horizontal="center" vertical="center" textRotation="90" wrapText="1"/>
    </xf>
    <xf numFmtId="0" fontId="0" fillId="5" borderId="1" xfId="0" applyFill="1" applyBorder="1" applyAlignment="1">
      <alignment horizontal="center" vertical="center" textRotation="90" wrapText="1"/>
    </xf>
    <xf numFmtId="0" fontId="0" fillId="5" borderId="2" xfId="0" applyFill="1" applyBorder="1" applyAlignment="1">
      <alignment horizontal="center" vertical="center" textRotation="90" wrapText="1"/>
    </xf>
    <xf numFmtId="0" fontId="6" fillId="6" borderId="1" xfId="0" applyFont="1" applyFill="1" applyBorder="1" applyAlignment="1">
      <alignment horizontal="center" wrapText="1"/>
    </xf>
    <xf numFmtId="0" fontId="0" fillId="0" borderId="1" xfId="0" applyBorder="1" applyAlignment="1">
      <alignment horizontal="center" wrapText="1"/>
    </xf>
    <xf numFmtId="2" fontId="6" fillId="2" borderId="1" xfId="0" applyNumberFormat="1" applyFont="1" applyFill="1" applyBorder="1" applyAlignment="1">
      <alignment vertical="center" textRotation="90" wrapText="1"/>
    </xf>
    <xf numFmtId="2" fontId="0" fillId="0" borderId="1" xfId="0" applyNumberFormat="1" applyBorder="1" applyAlignment="1">
      <alignment vertical="center" wrapText="1"/>
    </xf>
    <xf numFmtId="0" fontId="12" fillId="2" borderId="1" xfId="0" applyFont="1" applyFill="1" applyBorder="1" applyAlignment="1">
      <alignment horizontal="center" vertical="top" wrapText="1"/>
    </xf>
    <xf numFmtId="0" fontId="6" fillId="2" borderId="1" xfId="0" applyFont="1" applyFill="1" applyBorder="1" applyAlignment="1">
      <alignment vertical="center" textRotation="90"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_&#932;&#917;&#923;&#921;&#922;&#919;%20&#917;&#928;&#921;&#923;&#927;&#915;&#919;%20&#924;&#917;%20&#931;&#933;&#925;&#917;&#925;&#932;&#917;&#933;&#926;&#919;%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ΤΕΛΙΚΟΣ ΠΙΝΑΚΑΣ"/>
      <sheetName val="ΣΥΝΕΝΤΕΥΞΗ"/>
      <sheetName val="Φύλλο1"/>
    </sheetNames>
    <sheetDataSet>
      <sheetData sheetId="0"/>
      <sheetData sheetId="1">
        <row r="5">
          <cell r="AM5">
            <v>7.86</v>
          </cell>
        </row>
        <row r="6">
          <cell r="AM6">
            <v>8</v>
          </cell>
        </row>
        <row r="7">
          <cell r="AM7">
            <v>7.21</v>
          </cell>
        </row>
        <row r="8">
          <cell r="AM8">
            <v>7.86</v>
          </cell>
        </row>
        <row r="9">
          <cell r="AM9">
            <v>7.71</v>
          </cell>
        </row>
        <row r="10">
          <cell r="AM10">
            <v>7.42</v>
          </cell>
        </row>
        <row r="11">
          <cell r="AM11">
            <v>7.67</v>
          </cell>
        </row>
        <row r="12">
          <cell r="AM12">
            <v>7.67</v>
          </cell>
        </row>
        <row r="13">
          <cell r="AM13">
            <v>7.79</v>
          </cell>
        </row>
        <row r="14">
          <cell r="AM14">
            <v>7.86</v>
          </cell>
        </row>
        <row r="15">
          <cell r="AM15">
            <v>7.29</v>
          </cell>
        </row>
        <row r="16">
          <cell r="AM16">
            <v>7.86</v>
          </cell>
        </row>
        <row r="17">
          <cell r="AM17">
            <v>4.5</v>
          </cell>
        </row>
        <row r="18">
          <cell r="AM18">
            <v>8</v>
          </cell>
        </row>
        <row r="19">
          <cell r="AM19">
            <v>7.43</v>
          </cell>
        </row>
        <row r="20">
          <cell r="AM20">
            <v>7.21</v>
          </cell>
        </row>
        <row r="21">
          <cell r="AM21">
            <v>7.21</v>
          </cell>
        </row>
        <row r="22">
          <cell r="AM22">
            <v>7.57</v>
          </cell>
        </row>
        <row r="23">
          <cell r="AM23">
            <v>7.5</v>
          </cell>
        </row>
        <row r="24">
          <cell r="AM24">
            <v>7.92</v>
          </cell>
        </row>
        <row r="25">
          <cell r="AM25">
            <v>7.86</v>
          </cell>
        </row>
        <row r="26">
          <cell r="AM26">
            <v>7.25</v>
          </cell>
        </row>
        <row r="27">
          <cell r="AM27">
            <v>7.93</v>
          </cell>
        </row>
        <row r="28">
          <cell r="AM28">
            <v>7.21</v>
          </cell>
        </row>
        <row r="29">
          <cell r="AM29">
            <v>7.14</v>
          </cell>
        </row>
        <row r="30">
          <cell r="AM30">
            <v>7.71</v>
          </cell>
        </row>
        <row r="31">
          <cell r="AM31">
            <v>7.57</v>
          </cell>
        </row>
        <row r="32">
          <cell r="AM32">
            <v>6.93</v>
          </cell>
        </row>
        <row r="33">
          <cell r="AM33">
            <v>7.71</v>
          </cell>
        </row>
        <row r="34">
          <cell r="AM34">
            <v>6.86</v>
          </cell>
        </row>
        <row r="35">
          <cell r="AM35">
            <v>7.71</v>
          </cell>
        </row>
        <row r="36">
          <cell r="AM36">
            <v>7.5</v>
          </cell>
        </row>
        <row r="37">
          <cell r="AM37">
            <v>7</v>
          </cell>
        </row>
        <row r="38">
          <cell r="AM38">
            <v>7.5</v>
          </cell>
        </row>
        <row r="39">
          <cell r="AM39">
            <v>7.5</v>
          </cell>
        </row>
        <row r="40">
          <cell r="AM40">
            <v>7.93</v>
          </cell>
        </row>
        <row r="41">
          <cell r="AM41">
            <v>7.07</v>
          </cell>
        </row>
        <row r="42">
          <cell r="AM42">
            <v>6.86</v>
          </cell>
        </row>
        <row r="43">
          <cell r="AM43">
            <v>8</v>
          </cell>
        </row>
        <row r="44">
          <cell r="AM44">
            <v>6.07</v>
          </cell>
        </row>
        <row r="45">
          <cell r="AM45">
            <v>5.57</v>
          </cell>
        </row>
        <row r="46">
          <cell r="AM46">
            <v>8</v>
          </cell>
        </row>
        <row r="47">
          <cell r="AM47">
            <v>7.71</v>
          </cell>
        </row>
        <row r="48">
          <cell r="AM48">
            <v>7.86</v>
          </cell>
        </row>
        <row r="49">
          <cell r="AM49">
            <v>7.86</v>
          </cell>
        </row>
        <row r="50">
          <cell r="AM50">
            <v>5.75</v>
          </cell>
        </row>
        <row r="51">
          <cell r="AM51">
            <v>5.33</v>
          </cell>
        </row>
        <row r="52">
          <cell r="AM52">
            <v>8</v>
          </cell>
        </row>
        <row r="53">
          <cell r="AM53">
            <v>7.86</v>
          </cell>
        </row>
        <row r="54">
          <cell r="AM54">
            <v>7.21</v>
          </cell>
        </row>
        <row r="55">
          <cell r="AM55">
            <v>6</v>
          </cell>
        </row>
        <row r="56">
          <cell r="AM56">
            <v>8</v>
          </cell>
        </row>
        <row r="57">
          <cell r="AM57">
            <v>7.86</v>
          </cell>
        </row>
        <row r="58">
          <cell r="AM58">
            <v>8</v>
          </cell>
        </row>
        <row r="59">
          <cell r="AM59">
            <v>6.29</v>
          </cell>
        </row>
        <row r="60">
          <cell r="AM60">
            <v>7.36</v>
          </cell>
        </row>
        <row r="61">
          <cell r="AM61">
            <v>8</v>
          </cell>
        </row>
        <row r="62">
          <cell r="AM62">
            <v>7.42</v>
          </cell>
        </row>
        <row r="63">
          <cell r="AM63">
            <v>7.86</v>
          </cell>
        </row>
        <row r="64">
          <cell r="AM64">
            <v>8</v>
          </cell>
        </row>
        <row r="65">
          <cell r="AM65">
            <v>8</v>
          </cell>
        </row>
        <row r="66">
          <cell r="AM66">
            <v>7.86</v>
          </cell>
        </row>
        <row r="67">
          <cell r="AM67">
            <v>7.71</v>
          </cell>
        </row>
        <row r="68">
          <cell r="AM68">
            <v>7.93</v>
          </cell>
        </row>
        <row r="69">
          <cell r="AM69">
            <v>7.71</v>
          </cell>
        </row>
        <row r="70">
          <cell r="AM70">
            <v>5.79</v>
          </cell>
        </row>
        <row r="71">
          <cell r="AM71">
            <v>7.36</v>
          </cell>
        </row>
        <row r="72">
          <cell r="AM72">
            <v>7.29</v>
          </cell>
        </row>
        <row r="73">
          <cell r="AM73">
            <v>7.79</v>
          </cell>
        </row>
        <row r="74">
          <cell r="AM74">
            <v>8</v>
          </cell>
        </row>
        <row r="75">
          <cell r="AM75">
            <v>7.86</v>
          </cell>
        </row>
        <row r="76">
          <cell r="AM76">
            <v>6.36</v>
          </cell>
        </row>
        <row r="77">
          <cell r="AM77">
            <v>7.58</v>
          </cell>
        </row>
        <row r="78">
          <cell r="AM78">
            <v>8</v>
          </cell>
        </row>
        <row r="79">
          <cell r="AM79">
            <v>7.57</v>
          </cell>
        </row>
        <row r="80">
          <cell r="AM80">
            <v>8</v>
          </cell>
        </row>
        <row r="81">
          <cell r="AM81">
            <v>7.1</v>
          </cell>
        </row>
      </sheetData>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84"/>
  <sheetViews>
    <sheetView tabSelected="1" zoomScale="80" zoomScaleNormal="80" workbookViewId="0">
      <pane xSplit="4" ySplit="4" topLeftCell="Y5" activePane="bottomRight" state="frozenSplit"/>
      <selection pane="topRight" activeCell="E1" sqref="E1"/>
      <selection pane="bottomLeft" activeCell="A3" sqref="A3"/>
      <selection pane="bottomRight" activeCell="B5" sqref="B5"/>
    </sheetView>
  </sheetViews>
  <sheetFormatPr defaultColWidth="55.7109375" defaultRowHeight="54.95" customHeight="1"/>
  <cols>
    <col min="1" max="1" width="7.140625" style="1" customWidth="1"/>
    <col min="2" max="2" width="19.5703125" style="1" customWidth="1"/>
    <col min="3" max="3" width="15.42578125" style="1" customWidth="1"/>
    <col min="4" max="4" width="19" style="2" customWidth="1"/>
    <col min="5" max="5" width="6" style="3" customWidth="1"/>
    <col min="6" max="6" width="5.7109375" style="3" customWidth="1"/>
    <col min="7" max="7" width="8.42578125" style="3" customWidth="1"/>
    <col min="8" max="8" width="12.85546875" style="3" customWidth="1"/>
    <col min="9" max="9" width="16.85546875" style="3" customWidth="1"/>
    <col min="10" max="10" width="8.5703125" style="3" customWidth="1"/>
    <col min="11" max="11" width="12.28515625" style="3" customWidth="1"/>
    <col min="12" max="12" width="14.28515625" style="3" customWidth="1"/>
    <col min="13" max="13" width="12.42578125" style="3" customWidth="1"/>
    <col min="14" max="14" width="14.140625" style="3" customWidth="1"/>
    <col min="15" max="15" width="5.5703125" style="3" bestFit="1" customWidth="1"/>
    <col min="16" max="16" width="12.140625" style="1" customWidth="1"/>
    <col min="17" max="17" width="17.42578125" style="1" customWidth="1"/>
    <col min="18" max="18" width="11.140625" style="3" customWidth="1"/>
    <col min="19" max="19" width="41" style="1" customWidth="1"/>
    <col min="20" max="20" width="7" style="4" customWidth="1"/>
    <col min="21" max="21" width="8.28515625" style="3" customWidth="1"/>
    <col min="22" max="22" width="28.85546875" style="1" customWidth="1"/>
    <col min="23" max="23" width="25.140625" style="3" customWidth="1"/>
    <col min="24" max="24" width="37.85546875" style="1" customWidth="1"/>
    <col min="25" max="25" width="6" style="4" bestFit="1" customWidth="1"/>
    <col min="26" max="26" width="7.5703125" style="3" bestFit="1" customWidth="1"/>
    <col min="27" max="27" width="12.7109375" style="3" customWidth="1"/>
    <col min="28" max="28" width="3.140625" style="3" bestFit="1" customWidth="1"/>
    <col min="29" max="29" width="9.85546875" style="3" bestFit="1" customWidth="1"/>
    <col min="30" max="30" width="18.85546875" style="3" customWidth="1"/>
    <col min="31" max="31" width="14.42578125" style="3" customWidth="1"/>
    <col min="32" max="32" width="18" style="5" customWidth="1"/>
    <col min="33" max="33" width="17.85546875" style="4" customWidth="1"/>
    <col min="34" max="16384" width="55.7109375" style="3"/>
  </cols>
  <sheetData>
    <row r="1" spans="1:33" ht="54.95" customHeight="1">
      <c r="A1" s="1" t="s">
        <v>0</v>
      </c>
    </row>
    <row r="2" spans="1:33" ht="54.95" customHeight="1">
      <c r="A2" s="6"/>
      <c r="B2" s="6"/>
      <c r="C2" s="6"/>
      <c r="D2" s="7"/>
      <c r="E2" s="35" t="s">
        <v>1</v>
      </c>
      <c r="F2" s="36"/>
      <c r="G2" s="36"/>
      <c r="H2" s="36"/>
      <c r="I2" s="36"/>
      <c r="J2" s="36"/>
      <c r="K2" s="36"/>
      <c r="L2" s="36"/>
      <c r="M2" s="36"/>
      <c r="N2" s="36"/>
      <c r="O2" s="8"/>
      <c r="P2" s="6"/>
      <c r="Q2" s="37" t="s">
        <v>2</v>
      </c>
      <c r="R2" s="38"/>
      <c r="S2" s="38"/>
      <c r="T2" s="39"/>
      <c r="U2" s="39"/>
      <c r="V2" s="39"/>
      <c r="W2" s="39"/>
      <c r="X2" s="39"/>
      <c r="Y2" s="39"/>
      <c r="Z2" s="39"/>
      <c r="AA2" s="39"/>
      <c r="AB2" s="39"/>
      <c r="AC2" s="39"/>
      <c r="AD2" s="8"/>
      <c r="AE2" s="8"/>
    </row>
    <row r="3" spans="1:33" ht="54.95" customHeight="1" thickBot="1">
      <c r="A3" s="6" t="s">
        <v>3</v>
      </c>
      <c r="B3" s="8" t="s">
        <v>4</v>
      </c>
      <c r="C3" s="8" t="s">
        <v>5</v>
      </c>
      <c r="D3" s="7" t="s">
        <v>6</v>
      </c>
      <c r="E3" s="9" t="s">
        <v>7</v>
      </c>
      <c r="F3" s="9" t="s">
        <v>8</v>
      </c>
      <c r="G3" s="9" t="s">
        <v>9</v>
      </c>
      <c r="H3" s="10" t="s">
        <v>10</v>
      </c>
      <c r="I3" s="10" t="s">
        <v>11</v>
      </c>
      <c r="J3" s="9" t="s">
        <v>12</v>
      </c>
      <c r="K3" s="11" t="s">
        <v>13</v>
      </c>
      <c r="L3" s="10" t="s">
        <v>14</v>
      </c>
      <c r="M3" s="11" t="s">
        <v>15</v>
      </c>
      <c r="N3" s="10" t="s">
        <v>16</v>
      </c>
      <c r="O3" s="9" t="s">
        <v>17</v>
      </c>
      <c r="P3" s="12" t="s">
        <v>18</v>
      </c>
      <c r="Q3" s="40" t="s">
        <v>19</v>
      </c>
      <c r="R3" s="41" t="s">
        <v>20</v>
      </c>
      <c r="S3" s="42" t="s">
        <v>21</v>
      </c>
      <c r="T3" s="43" t="s">
        <v>22</v>
      </c>
      <c r="U3" s="45" t="s">
        <v>23</v>
      </c>
      <c r="V3" s="42" t="s">
        <v>24</v>
      </c>
      <c r="W3" s="42" t="s">
        <v>25</v>
      </c>
      <c r="X3" s="42" t="s">
        <v>26</v>
      </c>
      <c r="Y3" s="51" t="s">
        <v>22</v>
      </c>
      <c r="Z3" s="45" t="s">
        <v>27</v>
      </c>
      <c r="AA3" s="53" t="s">
        <v>28</v>
      </c>
      <c r="AB3" s="54" t="s">
        <v>22</v>
      </c>
      <c r="AC3" s="45" t="s">
        <v>29</v>
      </c>
      <c r="AD3" s="56" t="s">
        <v>30</v>
      </c>
      <c r="AE3" s="47" t="s">
        <v>31</v>
      </c>
    </row>
    <row r="4" spans="1:33" ht="54.95" customHeight="1" thickTop="1" thickBot="1">
      <c r="A4" s="6"/>
      <c r="B4" s="6"/>
      <c r="C4" s="6"/>
      <c r="D4" s="7"/>
      <c r="E4" s="49" t="s">
        <v>32</v>
      </c>
      <c r="F4" s="50"/>
      <c r="G4" s="13"/>
      <c r="H4" s="13"/>
      <c r="I4" s="14" t="s">
        <v>33</v>
      </c>
      <c r="J4" s="13"/>
      <c r="K4" s="13"/>
      <c r="L4" s="13"/>
      <c r="M4" s="15"/>
      <c r="N4" s="13"/>
      <c r="O4" s="16"/>
      <c r="P4" s="17"/>
      <c r="Q4" s="40"/>
      <c r="R4" s="41"/>
      <c r="S4" s="42"/>
      <c r="T4" s="44"/>
      <c r="U4" s="46"/>
      <c r="V4" s="42"/>
      <c r="W4" s="42"/>
      <c r="X4" s="42"/>
      <c r="Y4" s="52"/>
      <c r="Z4" s="46"/>
      <c r="AA4" s="53"/>
      <c r="AB4" s="55"/>
      <c r="AC4" s="46"/>
      <c r="AD4" s="57"/>
      <c r="AE4" s="48"/>
      <c r="AF4" s="18" t="s">
        <v>34</v>
      </c>
      <c r="AG4" s="19" t="s">
        <v>35</v>
      </c>
    </row>
    <row r="5" spans="1:33" ht="54.95" customHeight="1" thickTop="1">
      <c r="A5" s="20">
        <v>1</v>
      </c>
      <c r="B5" s="21" t="s">
        <v>36</v>
      </c>
      <c r="C5" s="21" t="s">
        <v>37</v>
      </c>
      <c r="D5" s="7" t="s">
        <v>38</v>
      </c>
      <c r="E5" s="8">
        <v>5</v>
      </c>
      <c r="F5" s="8"/>
      <c r="G5" s="8"/>
      <c r="H5" s="8"/>
      <c r="I5" s="8"/>
      <c r="J5" s="8">
        <v>0.5</v>
      </c>
      <c r="K5" s="8">
        <v>0.8</v>
      </c>
      <c r="L5" s="8"/>
      <c r="M5" s="8"/>
      <c r="N5" s="8"/>
      <c r="O5" s="22">
        <f t="shared" ref="O5:O36" si="0">SUM(E5:N5)</f>
        <v>6.3</v>
      </c>
      <c r="P5" s="23">
        <f t="shared" ref="P5:P68" si="1">IF(O5&lt;10,O5,10)</f>
        <v>6.3</v>
      </c>
      <c r="Q5" s="6">
        <v>10</v>
      </c>
      <c r="R5" s="8"/>
      <c r="S5" s="6"/>
      <c r="T5" s="24">
        <f t="shared" ref="T5:T68" si="2">SUM(Q5:S5)</f>
        <v>10</v>
      </c>
      <c r="U5" s="25">
        <f t="shared" ref="U5:U68" si="3">IF(T5&lt;10,T5,10)</f>
        <v>10</v>
      </c>
      <c r="V5" s="6">
        <v>2.5</v>
      </c>
      <c r="W5" s="8"/>
      <c r="X5" s="6"/>
      <c r="Y5" s="24">
        <f t="shared" ref="Y5:Y68" si="4">SUM(V5:X5)</f>
        <v>2.5</v>
      </c>
      <c r="Z5" s="25">
        <f t="shared" ref="Z5:Z68" si="5">IF(Y5&lt;2.5,Y5,2.5)</f>
        <v>2.5</v>
      </c>
      <c r="AA5" s="8"/>
      <c r="AB5" s="6">
        <f t="shared" ref="AB5:AB68" si="6">AA5</f>
        <v>0</v>
      </c>
      <c r="AC5" s="25">
        <f t="shared" ref="AC5:AC68" si="7">IF(AB5&lt;0.5,AB5,0.5)</f>
        <v>0</v>
      </c>
      <c r="AD5" s="23">
        <f t="shared" ref="AD5:AD68" si="8">AC5+Z5+U5</f>
        <v>12.5</v>
      </c>
      <c r="AE5" s="26">
        <f t="shared" ref="AE5:AE68" si="9">AD5+P5</f>
        <v>18.8</v>
      </c>
      <c r="AF5" s="27">
        <f>[1]ΣΥΝΕΝΤΕΥΞΗ!AM64</f>
        <v>8</v>
      </c>
      <c r="AG5" s="27">
        <f t="shared" ref="AG5:AG68" si="10">AE5+AF5</f>
        <v>26.8</v>
      </c>
    </row>
    <row r="6" spans="1:33" ht="54.95" customHeight="1">
      <c r="A6" s="20">
        <v>2</v>
      </c>
      <c r="B6" s="21" t="s">
        <v>39</v>
      </c>
      <c r="C6" s="21" t="s">
        <v>40</v>
      </c>
      <c r="D6" s="7" t="s">
        <v>41</v>
      </c>
      <c r="E6" s="8"/>
      <c r="F6" s="8">
        <v>2.5</v>
      </c>
      <c r="G6" s="8">
        <v>1.5</v>
      </c>
      <c r="H6" s="8" t="s">
        <v>42</v>
      </c>
      <c r="I6" s="8">
        <v>1</v>
      </c>
      <c r="J6" s="8">
        <v>0.5</v>
      </c>
      <c r="K6" s="8"/>
      <c r="L6" s="8"/>
      <c r="M6" s="8"/>
      <c r="N6" s="8"/>
      <c r="O6" s="22">
        <f t="shared" si="0"/>
        <v>5.5</v>
      </c>
      <c r="P6" s="23">
        <f t="shared" si="1"/>
        <v>5.5</v>
      </c>
      <c r="Q6" s="6">
        <v>10</v>
      </c>
      <c r="R6" s="8"/>
      <c r="S6" s="6"/>
      <c r="T6" s="24">
        <f t="shared" si="2"/>
        <v>10</v>
      </c>
      <c r="U6" s="25">
        <f t="shared" si="3"/>
        <v>10</v>
      </c>
      <c r="V6" s="6">
        <v>2.5</v>
      </c>
      <c r="W6" s="8"/>
      <c r="X6" s="6"/>
      <c r="Y6" s="24">
        <f t="shared" si="4"/>
        <v>2.5</v>
      </c>
      <c r="Z6" s="25">
        <f t="shared" si="5"/>
        <v>2.5</v>
      </c>
      <c r="AA6" s="8"/>
      <c r="AB6" s="6">
        <f t="shared" si="6"/>
        <v>0</v>
      </c>
      <c r="AC6" s="25">
        <f t="shared" si="7"/>
        <v>0</v>
      </c>
      <c r="AD6" s="23">
        <f t="shared" si="8"/>
        <v>12.5</v>
      </c>
      <c r="AE6" s="26">
        <f t="shared" si="9"/>
        <v>18</v>
      </c>
      <c r="AF6" s="28">
        <f>[1]ΣΥΝΕΝΤΕΥΞΗ!AM63</f>
        <v>7.86</v>
      </c>
      <c r="AG6" s="28">
        <f t="shared" si="10"/>
        <v>25.86</v>
      </c>
    </row>
    <row r="7" spans="1:33" ht="54.95" customHeight="1">
      <c r="A7" s="20">
        <v>3</v>
      </c>
      <c r="B7" s="21" t="s">
        <v>43</v>
      </c>
      <c r="C7" s="21" t="s">
        <v>44</v>
      </c>
      <c r="D7" s="7" t="s">
        <v>45</v>
      </c>
      <c r="E7" s="8"/>
      <c r="F7" s="8">
        <v>2.5</v>
      </c>
      <c r="G7" s="8">
        <v>1.5</v>
      </c>
      <c r="H7" s="8"/>
      <c r="I7" s="8"/>
      <c r="J7" s="8">
        <v>0.5</v>
      </c>
      <c r="K7" s="8"/>
      <c r="L7" s="8">
        <v>1</v>
      </c>
      <c r="M7" s="8"/>
      <c r="N7" s="8"/>
      <c r="O7" s="22">
        <f t="shared" si="0"/>
        <v>5.5</v>
      </c>
      <c r="P7" s="23">
        <f t="shared" si="1"/>
        <v>5.5</v>
      </c>
      <c r="Q7" s="6">
        <v>9.25</v>
      </c>
      <c r="R7" s="8"/>
      <c r="S7" s="6"/>
      <c r="T7" s="24">
        <f t="shared" si="2"/>
        <v>9.25</v>
      </c>
      <c r="U7" s="25">
        <f t="shared" si="3"/>
        <v>9.25</v>
      </c>
      <c r="V7" s="6">
        <v>2.5</v>
      </c>
      <c r="W7" s="8"/>
      <c r="X7" s="6"/>
      <c r="Y7" s="24">
        <f t="shared" si="4"/>
        <v>2.5</v>
      </c>
      <c r="Z7" s="25">
        <f t="shared" si="5"/>
        <v>2.5</v>
      </c>
      <c r="AA7" s="8"/>
      <c r="AB7" s="6">
        <f t="shared" si="6"/>
        <v>0</v>
      </c>
      <c r="AC7" s="25">
        <f t="shared" si="7"/>
        <v>0</v>
      </c>
      <c r="AD7" s="23">
        <f t="shared" si="8"/>
        <v>11.75</v>
      </c>
      <c r="AE7" s="26">
        <f t="shared" si="9"/>
        <v>17.25</v>
      </c>
      <c r="AF7" s="28">
        <f>[1]ΣΥΝΕΝΤΕΥΞΗ!AM6</f>
        <v>8</v>
      </c>
      <c r="AG7" s="28">
        <f t="shared" si="10"/>
        <v>25.25</v>
      </c>
    </row>
    <row r="8" spans="1:33" ht="54.95" customHeight="1">
      <c r="A8" s="20">
        <v>4</v>
      </c>
      <c r="B8" s="21" t="s">
        <v>46</v>
      </c>
      <c r="C8" s="21" t="s">
        <v>47</v>
      </c>
      <c r="D8" s="7" t="s">
        <v>48</v>
      </c>
      <c r="E8" s="8"/>
      <c r="F8" s="8">
        <v>2.5</v>
      </c>
      <c r="G8" s="8"/>
      <c r="H8" s="8"/>
      <c r="I8" s="8">
        <v>0.5</v>
      </c>
      <c r="J8" s="8">
        <v>0.5</v>
      </c>
      <c r="K8" s="8">
        <v>0.8</v>
      </c>
      <c r="L8" s="8"/>
      <c r="M8" s="8">
        <v>0.4</v>
      </c>
      <c r="N8" s="8"/>
      <c r="O8" s="22">
        <f t="shared" si="0"/>
        <v>4.7</v>
      </c>
      <c r="P8" s="23">
        <f t="shared" si="1"/>
        <v>4.7</v>
      </c>
      <c r="Q8" s="6">
        <v>9.75</v>
      </c>
      <c r="R8" s="8"/>
      <c r="S8" s="6"/>
      <c r="T8" s="24">
        <f t="shared" si="2"/>
        <v>9.75</v>
      </c>
      <c r="U8" s="25">
        <f t="shared" si="3"/>
        <v>9.75</v>
      </c>
      <c r="V8" s="6">
        <v>2.5</v>
      </c>
      <c r="W8" s="8"/>
      <c r="X8" s="6"/>
      <c r="Y8" s="24">
        <f t="shared" si="4"/>
        <v>2.5</v>
      </c>
      <c r="Z8" s="25">
        <f t="shared" si="5"/>
        <v>2.5</v>
      </c>
      <c r="AA8" s="8"/>
      <c r="AB8" s="6">
        <f t="shared" si="6"/>
        <v>0</v>
      </c>
      <c r="AC8" s="25">
        <f t="shared" si="7"/>
        <v>0</v>
      </c>
      <c r="AD8" s="23">
        <f t="shared" si="8"/>
        <v>12.25</v>
      </c>
      <c r="AE8" s="26">
        <f t="shared" si="9"/>
        <v>16.95</v>
      </c>
      <c r="AF8" s="28">
        <f>[1]ΣΥΝΕΝΤΕΥΞΗ!AM74</f>
        <v>8</v>
      </c>
      <c r="AG8" s="28">
        <f t="shared" si="10"/>
        <v>24.95</v>
      </c>
    </row>
    <row r="9" spans="1:33" ht="54.95" customHeight="1">
      <c r="A9" s="20">
        <v>5</v>
      </c>
      <c r="B9" s="21" t="s">
        <v>49</v>
      </c>
      <c r="C9" s="21" t="s">
        <v>50</v>
      </c>
      <c r="D9" s="7" t="s">
        <v>51</v>
      </c>
      <c r="E9" s="8"/>
      <c r="F9" s="8">
        <v>2.5</v>
      </c>
      <c r="G9" s="8"/>
      <c r="H9" s="8"/>
      <c r="I9" s="8"/>
      <c r="J9" s="8"/>
      <c r="K9" s="8"/>
      <c r="L9" s="8">
        <v>1</v>
      </c>
      <c r="M9" s="8">
        <v>0.4</v>
      </c>
      <c r="N9" s="8"/>
      <c r="O9" s="22">
        <f t="shared" si="0"/>
        <v>3.9</v>
      </c>
      <c r="P9" s="23">
        <f t="shared" si="1"/>
        <v>3.9</v>
      </c>
      <c r="Q9" s="6">
        <v>10</v>
      </c>
      <c r="R9" s="8"/>
      <c r="S9" s="6"/>
      <c r="T9" s="24">
        <f t="shared" si="2"/>
        <v>10</v>
      </c>
      <c r="U9" s="25">
        <f t="shared" si="3"/>
        <v>10</v>
      </c>
      <c r="V9" s="6">
        <v>2.5</v>
      </c>
      <c r="W9" s="8">
        <v>1.8</v>
      </c>
      <c r="X9" s="6"/>
      <c r="Y9" s="24">
        <f t="shared" si="4"/>
        <v>4.3</v>
      </c>
      <c r="Z9" s="25">
        <f t="shared" si="5"/>
        <v>2.5</v>
      </c>
      <c r="AA9" s="8"/>
      <c r="AB9" s="6">
        <f t="shared" si="6"/>
        <v>0</v>
      </c>
      <c r="AC9" s="25">
        <f t="shared" si="7"/>
        <v>0</v>
      </c>
      <c r="AD9" s="23">
        <f t="shared" si="8"/>
        <v>12.5</v>
      </c>
      <c r="AE9" s="26">
        <f t="shared" si="9"/>
        <v>16.399999999999999</v>
      </c>
      <c r="AF9" s="28">
        <f>[1]ΣΥΝΕΝΤΕΥΞΗ!AM78</f>
        <v>8</v>
      </c>
      <c r="AG9" s="28">
        <f t="shared" si="10"/>
        <v>24.4</v>
      </c>
    </row>
    <row r="10" spans="1:33" ht="54.95" customHeight="1">
      <c r="A10" s="20">
        <v>6</v>
      </c>
      <c r="B10" s="21" t="s">
        <v>52</v>
      </c>
      <c r="C10" s="21" t="s">
        <v>53</v>
      </c>
      <c r="D10" s="7" t="s">
        <v>54</v>
      </c>
      <c r="E10" s="8"/>
      <c r="F10" s="8">
        <v>2.5</v>
      </c>
      <c r="G10" s="8"/>
      <c r="H10" s="8"/>
      <c r="I10" s="8"/>
      <c r="J10" s="8">
        <v>0.5</v>
      </c>
      <c r="K10" s="8">
        <v>0.8</v>
      </c>
      <c r="L10" s="8"/>
      <c r="M10" s="8"/>
      <c r="N10" s="8"/>
      <c r="O10" s="22">
        <f t="shared" si="0"/>
        <v>3.8</v>
      </c>
      <c r="P10" s="23">
        <f t="shared" si="1"/>
        <v>3.8</v>
      </c>
      <c r="Q10" s="6">
        <v>10</v>
      </c>
      <c r="R10" s="8"/>
      <c r="S10" s="6"/>
      <c r="T10" s="24">
        <f t="shared" si="2"/>
        <v>10</v>
      </c>
      <c r="U10" s="25">
        <f t="shared" si="3"/>
        <v>10</v>
      </c>
      <c r="V10" s="6">
        <v>2.5</v>
      </c>
      <c r="W10" s="8"/>
      <c r="X10" s="6"/>
      <c r="Y10" s="24">
        <f t="shared" si="4"/>
        <v>2.5</v>
      </c>
      <c r="Z10" s="25">
        <f t="shared" si="5"/>
        <v>2.5</v>
      </c>
      <c r="AA10" s="8"/>
      <c r="AB10" s="6">
        <f t="shared" si="6"/>
        <v>0</v>
      </c>
      <c r="AC10" s="25">
        <f t="shared" si="7"/>
        <v>0</v>
      </c>
      <c r="AD10" s="23">
        <f t="shared" si="8"/>
        <v>12.5</v>
      </c>
      <c r="AE10" s="26">
        <f t="shared" si="9"/>
        <v>16.3</v>
      </c>
      <c r="AF10" s="28">
        <f>[1]ΣΥΝΕΝΤΕΥΞΗ!AM65</f>
        <v>8</v>
      </c>
      <c r="AG10" s="28">
        <f t="shared" si="10"/>
        <v>24.3</v>
      </c>
    </row>
    <row r="11" spans="1:33" ht="54.95" customHeight="1">
      <c r="A11" s="20">
        <v>7</v>
      </c>
      <c r="B11" s="21" t="s">
        <v>55</v>
      </c>
      <c r="C11" s="21" t="s">
        <v>56</v>
      </c>
      <c r="D11" s="7" t="s">
        <v>57</v>
      </c>
      <c r="E11" s="8"/>
      <c r="F11" s="8">
        <v>2.5</v>
      </c>
      <c r="G11" s="8"/>
      <c r="H11" s="8"/>
      <c r="I11" s="8"/>
      <c r="J11" s="8">
        <v>0.5</v>
      </c>
      <c r="K11" s="8"/>
      <c r="L11" s="8">
        <v>1</v>
      </c>
      <c r="M11" s="8"/>
      <c r="N11" s="8"/>
      <c r="O11" s="22">
        <f t="shared" si="0"/>
        <v>4</v>
      </c>
      <c r="P11" s="23">
        <f t="shared" si="1"/>
        <v>4</v>
      </c>
      <c r="Q11" s="6">
        <v>10</v>
      </c>
      <c r="R11" s="8"/>
      <c r="S11" s="6"/>
      <c r="T11" s="24">
        <f t="shared" si="2"/>
        <v>10</v>
      </c>
      <c r="U11" s="25">
        <f t="shared" si="3"/>
        <v>10</v>
      </c>
      <c r="V11" s="6">
        <v>2.5</v>
      </c>
      <c r="W11" s="8">
        <v>2</v>
      </c>
      <c r="X11" s="6"/>
      <c r="Y11" s="24">
        <f t="shared" si="4"/>
        <v>4.5</v>
      </c>
      <c r="Z11" s="25">
        <f t="shared" si="5"/>
        <v>2.5</v>
      </c>
      <c r="AA11" s="8"/>
      <c r="AB11" s="6">
        <f t="shared" si="6"/>
        <v>0</v>
      </c>
      <c r="AC11" s="25">
        <f t="shared" si="7"/>
        <v>0</v>
      </c>
      <c r="AD11" s="23">
        <f t="shared" si="8"/>
        <v>12.5</v>
      </c>
      <c r="AE11" s="26">
        <f t="shared" si="9"/>
        <v>16.5</v>
      </c>
      <c r="AF11" s="28">
        <f>[1]ΣΥΝΕΝΤΕΥΞΗ!AM69</f>
        <v>7.71</v>
      </c>
      <c r="AG11" s="28">
        <f t="shared" si="10"/>
        <v>24.21</v>
      </c>
    </row>
    <row r="12" spans="1:33" ht="54.95" customHeight="1">
      <c r="A12" s="20">
        <v>8</v>
      </c>
      <c r="B12" s="21" t="s">
        <v>58</v>
      </c>
      <c r="C12" s="21" t="s">
        <v>59</v>
      </c>
      <c r="D12" s="7" t="s">
        <v>60</v>
      </c>
      <c r="E12" s="8"/>
      <c r="F12" s="8">
        <v>2.5</v>
      </c>
      <c r="G12" s="8"/>
      <c r="H12" s="8"/>
      <c r="I12" s="8"/>
      <c r="J12" s="8">
        <v>0.5</v>
      </c>
      <c r="K12" s="8">
        <v>0.8</v>
      </c>
      <c r="L12" s="8"/>
      <c r="M12" s="8"/>
      <c r="N12" s="8"/>
      <c r="O12" s="22">
        <f t="shared" si="0"/>
        <v>3.8</v>
      </c>
      <c r="P12" s="23">
        <f t="shared" si="1"/>
        <v>3.8</v>
      </c>
      <c r="Q12" s="6">
        <v>10</v>
      </c>
      <c r="R12" s="8"/>
      <c r="S12" s="6"/>
      <c r="T12" s="24">
        <f t="shared" si="2"/>
        <v>10</v>
      </c>
      <c r="U12" s="25">
        <f t="shared" si="3"/>
        <v>10</v>
      </c>
      <c r="V12" s="6">
        <v>2.5</v>
      </c>
      <c r="W12" s="8"/>
      <c r="X12" s="6"/>
      <c r="Y12" s="24">
        <f t="shared" si="4"/>
        <v>2.5</v>
      </c>
      <c r="Z12" s="25">
        <f t="shared" si="5"/>
        <v>2.5</v>
      </c>
      <c r="AA12" s="8"/>
      <c r="AB12" s="6">
        <f t="shared" si="6"/>
        <v>0</v>
      </c>
      <c r="AC12" s="25">
        <f t="shared" si="7"/>
        <v>0</v>
      </c>
      <c r="AD12" s="23">
        <f t="shared" si="8"/>
        <v>12.5</v>
      </c>
      <c r="AE12" s="26">
        <f t="shared" si="9"/>
        <v>16.3</v>
      </c>
      <c r="AF12" s="28">
        <f>[1]ΣΥΝΕΝΤΕΥΞΗ!AM75</f>
        <v>7.86</v>
      </c>
      <c r="AG12" s="28">
        <f t="shared" si="10"/>
        <v>24.16</v>
      </c>
    </row>
    <row r="13" spans="1:33" ht="54.95" customHeight="1">
      <c r="A13" s="20">
        <v>9</v>
      </c>
      <c r="B13" s="21" t="s">
        <v>61</v>
      </c>
      <c r="C13" s="21" t="s">
        <v>62</v>
      </c>
      <c r="D13" s="7" t="s">
        <v>63</v>
      </c>
      <c r="E13" s="8"/>
      <c r="F13" s="8">
        <v>2.5</v>
      </c>
      <c r="G13" s="8"/>
      <c r="H13" s="8"/>
      <c r="I13" s="8"/>
      <c r="J13" s="8">
        <v>0.5</v>
      </c>
      <c r="K13" s="8"/>
      <c r="L13" s="8">
        <v>1</v>
      </c>
      <c r="M13" s="8"/>
      <c r="N13" s="8"/>
      <c r="O13" s="22">
        <f t="shared" si="0"/>
        <v>4</v>
      </c>
      <c r="P13" s="23">
        <f t="shared" si="1"/>
        <v>4</v>
      </c>
      <c r="Q13" s="6">
        <v>10</v>
      </c>
      <c r="R13" s="8"/>
      <c r="S13" s="6"/>
      <c r="T13" s="24">
        <f t="shared" si="2"/>
        <v>10</v>
      </c>
      <c r="U13" s="25">
        <f t="shared" si="3"/>
        <v>10</v>
      </c>
      <c r="V13" s="6">
        <v>2.5</v>
      </c>
      <c r="W13" s="8">
        <v>0.3</v>
      </c>
      <c r="X13" s="6"/>
      <c r="Y13" s="24">
        <f t="shared" si="4"/>
        <v>2.8</v>
      </c>
      <c r="Z13" s="25">
        <f t="shared" si="5"/>
        <v>2.5</v>
      </c>
      <c r="AA13" s="8"/>
      <c r="AB13" s="6">
        <f t="shared" si="6"/>
        <v>0</v>
      </c>
      <c r="AC13" s="25">
        <f t="shared" si="7"/>
        <v>0</v>
      </c>
      <c r="AD13" s="23">
        <f t="shared" si="8"/>
        <v>12.5</v>
      </c>
      <c r="AE13" s="26">
        <f t="shared" si="9"/>
        <v>16.5</v>
      </c>
      <c r="AF13" s="28">
        <f>[1]ΣΥΝΕΝΤΕΥΞΗ!AM10</f>
        <v>7.42</v>
      </c>
      <c r="AG13" s="28">
        <f t="shared" si="10"/>
        <v>23.92</v>
      </c>
    </row>
    <row r="14" spans="1:33" ht="54.95" customHeight="1">
      <c r="A14" s="20">
        <v>10</v>
      </c>
      <c r="B14" s="21" t="s">
        <v>64</v>
      </c>
      <c r="C14" s="21" t="s">
        <v>65</v>
      </c>
      <c r="D14" s="7" t="s">
        <v>66</v>
      </c>
      <c r="E14" s="8"/>
      <c r="F14" s="8">
        <v>2.5</v>
      </c>
      <c r="G14" s="8"/>
      <c r="H14" s="8"/>
      <c r="I14" s="8"/>
      <c r="J14" s="8">
        <v>0.5</v>
      </c>
      <c r="K14" s="8">
        <v>0.8</v>
      </c>
      <c r="L14" s="8"/>
      <c r="M14" s="8"/>
      <c r="N14" s="8"/>
      <c r="O14" s="22">
        <f t="shared" si="0"/>
        <v>3.8</v>
      </c>
      <c r="P14" s="23">
        <f t="shared" si="1"/>
        <v>3.8</v>
      </c>
      <c r="Q14" s="6">
        <v>10</v>
      </c>
      <c r="R14" s="8"/>
      <c r="S14" s="6"/>
      <c r="T14" s="24">
        <f t="shared" si="2"/>
        <v>10</v>
      </c>
      <c r="U14" s="25">
        <f t="shared" si="3"/>
        <v>10</v>
      </c>
      <c r="V14" s="6">
        <v>2.5</v>
      </c>
      <c r="W14" s="8"/>
      <c r="X14" s="6"/>
      <c r="Y14" s="24">
        <f t="shared" si="4"/>
        <v>2.5</v>
      </c>
      <c r="Z14" s="25">
        <f t="shared" si="5"/>
        <v>2.5</v>
      </c>
      <c r="AA14" s="8"/>
      <c r="AB14" s="6">
        <f t="shared" si="6"/>
        <v>0</v>
      </c>
      <c r="AC14" s="25">
        <f t="shared" si="7"/>
        <v>0</v>
      </c>
      <c r="AD14" s="23">
        <f t="shared" si="8"/>
        <v>12.5</v>
      </c>
      <c r="AE14" s="26">
        <f t="shared" si="9"/>
        <v>16.3</v>
      </c>
      <c r="AF14" s="28">
        <f>[1]ΣΥΝΕΝΤΕΥΞΗ!AM38</f>
        <v>7.5</v>
      </c>
      <c r="AG14" s="28">
        <f t="shared" si="10"/>
        <v>23.8</v>
      </c>
    </row>
    <row r="15" spans="1:33" ht="54.95" customHeight="1">
      <c r="A15" s="20">
        <v>11</v>
      </c>
      <c r="B15" s="21" t="s">
        <v>67</v>
      </c>
      <c r="C15" s="21" t="s">
        <v>68</v>
      </c>
      <c r="D15" s="7" t="s">
        <v>69</v>
      </c>
      <c r="E15" s="8"/>
      <c r="F15" s="8">
        <v>2.5</v>
      </c>
      <c r="G15" s="8"/>
      <c r="H15" s="8"/>
      <c r="I15" s="8"/>
      <c r="J15" s="8">
        <v>0.5</v>
      </c>
      <c r="K15" s="8">
        <v>0.8</v>
      </c>
      <c r="L15" s="8"/>
      <c r="M15" s="8"/>
      <c r="N15" s="8"/>
      <c r="O15" s="22">
        <f t="shared" si="0"/>
        <v>3.8</v>
      </c>
      <c r="P15" s="23">
        <f t="shared" si="1"/>
        <v>3.8</v>
      </c>
      <c r="Q15" s="6">
        <v>10</v>
      </c>
      <c r="R15" s="8"/>
      <c r="S15" s="6"/>
      <c r="T15" s="24">
        <f t="shared" si="2"/>
        <v>10</v>
      </c>
      <c r="U15" s="25">
        <f t="shared" si="3"/>
        <v>10</v>
      </c>
      <c r="V15" s="6"/>
      <c r="W15" s="8">
        <v>2</v>
      </c>
      <c r="X15" s="6"/>
      <c r="Y15" s="24">
        <f t="shared" si="4"/>
        <v>2</v>
      </c>
      <c r="Z15" s="25">
        <f t="shared" si="5"/>
        <v>2</v>
      </c>
      <c r="AA15" s="8"/>
      <c r="AB15" s="6">
        <f t="shared" si="6"/>
        <v>0</v>
      </c>
      <c r="AC15" s="25">
        <f t="shared" si="7"/>
        <v>0</v>
      </c>
      <c r="AD15" s="23">
        <f t="shared" si="8"/>
        <v>12</v>
      </c>
      <c r="AE15" s="26">
        <f t="shared" si="9"/>
        <v>15.8</v>
      </c>
      <c r="AF15" s="28">
        <f>[1]ΣΥΝΕΝΤΕΥΞΗ!AM27</f>
        <v>7.93</v>
      </c>
      <c r="AG15" s="28">
        <f t="shared" si="10"/>
        <v>23.73</v>
      </c>
    </row>
    <row r="16" spans="1:33" ht="54.95" customHeight="1">
      <c r="A16" s="20">
        <v>12</v>
      </c>
      <c r="B16" s="21" t="s">
        <v>70</v>
      </c>
      <c r="C16" s="21" t="s">
        <v>71</v>
      </c>
      <c r="D16" s="7" t="s">
        <v>72</v>
      </c>
      <c r="E16" s="8"/>
      <c r="F16" s="8">
        <v>2.5</v>
      </c>
      <c r="G16" s="8"/>
      <c r="H16" s="8"/>
      <c r="I16" s="8"/>
      <c r="J16" s="8">
        <v>0.5</v>
      </c>
      <c r="K16" s="8"/>
      <c r="L16" s="8"/>
      <c r="M16" s="8"/>
      <c r="N16" s="8"/>
      <c r="O16" s="22">
        <f>SUM(E16:N16)</f>
        <v>3</v>
      </c>
      <c r="P16" s="23">
        <f>IF(O16&lt;10,O16,10)</f>
        <v>3</v>
      </c>
      <c r="Q16" s="6">
        <v>10</v>
      </c>
      <c r="R16" s="8"/>
      <c r="S16" s="6"/>
      <c r="T16" s="24">
        <f>SUM(Q16:S16)</f>
        <v>10</v>
      </c>
      <c r="U16" s="25">
        <f>IF(T16&lt;10,T16,10)</f>
        <v>10</v>
      </c>
      <c r="V16" s="6">
        <v>2.5</v>
      </c>
      <c r="W16" s="8">
        <v>0.3</v>
      </c>
      <c r="X16" s="6"/>
      <c r="Y16" s="24">
        <f>SUM(V16:X16)</f>
        <v>2.8</v>
      </c>
      <c r="Z16" s="25">
        <f>IF(Y16&lt;2.5,Y16,2.5)</f>
        <v>2.5</v>
      </c>
      <c r="AA16" s="8"/>
      <c r="AB16" s="6">
        <f>AA16</f>
        <v>0</v>
      </c>
      <c r="AC16" s="25">
        <f>IF(AB16&lt;0.5,AB16,0.5)</f>
        <v>0</v>
      </c>
      <c r="AD16" s="23">
        <f>AC16+Z16+U16</f>
        <v>12.5</v>
      </c>
      <c r="AE16" s="26">
        <f>AD16+P16</f>
        <v>15.5</v>
      </c>
      <c r="AF16" s="28">
        <f>[1]ΣΥΝΕΝΤΕΥΞΗ!AM61</f>
        <v>8</v>
      </c>
      <c r="AG16" s="28">
        <f>AE16+AF16</f>
        <v>23.5</v>
      </c>
    </row>
    <row r="17" spans="1:33" ht="54.95" customHeight="1">
      <c r="A17" s="20">
        <v>13</v>
      </c>
      <c r="B17" s="21" t="s">
        <v>73</v>
      </c>
      <c r="C17" s="21" t="s">
        <v>74</v>
      </c>
      <c r="D17" s="7" t="s">
        <v>75</v>
      </c>
      <c r="E17" s="8"/>
      <c r="F17" s="8">
        <v>2.5</v>
      </c>
      <c r="G17" s="8"/>
      <c r="H17" s="8"/>
      <c r="I17" s="8">
        <v>0.5</v>
      </c>
      <c r="J17" s="8">
        <v>0.5</v>
      </c>
      <c r="K17" s="8"/>
      <c r="L17" s="8"/>
      <c r="M17" s="8"/>
      <c r="N17" s="8"/>
      <c r="O17" s="22">
        <f t="shared" si="0"/>
        <v>3.5</v>
      </c>
      <c r="P17" s="23">
        <f t="shared" si="1"/>
        <v>3.5</v>
      </c>
      <c r="Q17" s="6">
        <v>10</v>
      </c>
      <c r="R17" s="8"/>
      <c r="S17" s="6"/>
      <c r="T17" s="24">
        <f t="shared" si="2"/>
        <v>10</v>
      </c>
      <c r="U17" s="25">
        <f t="shared" si="3"/>
        <v>10</v>
      </c>
      <c r="V17" s="6">
        <v>2.5</v>
      </c>
      <c r="W17" s="8"/>
      <c r="X17" s="6"/>
      <c r="Y17" s="24">
        <f t="shared" si="4"/>
        <v>2.5</v>
      </c>
      <c r="Z17" s="25">
        <f t="shared" si="5"/>
        <v>2.5</v>
      </c>
      <c r="AA17" s="8"/>
      <c r="AB17" s="6">
        <f t="shared" si="6"/>
        <v>0</v>
      </c>
      <c r="AC17" s="25">
        <f t="shared" si="7"/>
        <v>0</v>
      </c>
      <c r="AD17" s="23">
        <f t="shared" si="8"/>
        <v>12.5</v>
      </c>
      <c r="AE17" s="26">
        <f t="shared" si="9"/>
        <v>16</v>
      </c>
      <c r="AF17" s="28">
        <f>[1]ΣΥΝΕΝΤΕΥΞΗ!AM36</f>
        <v>7.5</v>
      </c>
      <c r="AG17" s="28">
        <f t="shared" si="10"/>
        <v>23.5</v>
      </c>
    </row>
    <row r="18" spans="1:33" ht="54.95" customHeight="1">
      <c r="A18" s="20">
        <v>14</v>
      </c>
      <c r="B18" s="21" t="s">
        <v>76</v>
      </c>
      <c r="C18" s="21" t="s">
        <v>77</v>
      </c>
      <c r="D18" s="7" t="s">
        <v>69</v>
      </c>
      <c r="E18" s="8"/>
      <c r="F18" s="8">
        <v>2.5</v>
      </c>
      <c r="G18" s="8"/>
      <c r="H18" s="8"/>
      <c r="I18" s="8">
        <v>0.5</v>
      </c>
      <c r="J18" s="8">
        <v>0.5</v>
      </c>
      <c r="K18" s="8"/>
      <c r="L18" s="8"/>
      <c r="M18" s="8"/>
      <c r="N18" s="8"/>
      <c r="O18" s="22">
        <f t="shared" si="0"/>
        <v>3.5</v>
      </c>
      <c r="P18" s="23">
        <f t="shared" si="1"/>
        <v>3.5</v>
      </c>
      <c r="Q18" s="6">
        <v>10</v>
      </c>
      <c r="R18" s="8"/>
      <c r="S18" s="6"/>
      <c r="T18" s="24">
        <f t="shared" si="2"/>
        <v>10</v>
      </c>
      <c r="U18" s="25">
        <f t="shared" si="3"/>
        <v>10</v>
      </c>
      <c r="V18" s="6">
        <v>0.88</v>
      </c>
      <c r="W18" s="8">
        <v>1.4</v>
      </c>
      <c r="X18" s="6"/>
      <c r="Y18" s="24">
        <f t="shared" si="4"/>
        <v>2.2799999999999998</v>
      </c>
      <c r="Z18" s="25">
        <f t="shared" si="5"/>
        <v>2.2799999999999998</v>
      </c>
      <c r="AA18" s="8"/>
      <c r="AB18" s="6">
        <f t="shared" si="6"/>
        <v>0</v>
      </c>
      <c r="AC18" s="25">
        <f t="shared" si="7"/>
        <v>0</v>
      </c>
      <c r="AD18" s="23">
        <f t="shared" si="8"/>
        <v>12.28</v>
      </c>
      <c r="AE18" s="26">
        <f t="shared" si="9"/>
        <v>15.78</v>
      </c>
      <c r="AF18" s="28">
        <f>[1]ΣΥΝΕΝΤΕΥΞΗ!AM33</f>
        <v>7.71</v>
      </c>
      <c r="AG18" s="28">
        <f t="shared" si="10"/>
        <v>23.49</v>
      </c>
    </row>
    <row r="19" spans="1:33" ht="54.95" customHeight="1">
      <c r="A19" s="20">
        <v>15</v>
      </c>
      <c r="B19" s="21" t="s">
        <v>78</v>
      </c>
      <c r="C19" s="21" t="s">
        <v>79</v>
      </c>
      <c r="D19" s="7" t="s">
        <v>80</v>
      </c>
      <c r="E19" s="8">
        <v>4</v>
      </c>
      <c r="F19" s="8"/>
      <c r="G19" s="8"/>
      <c r="H19" s="8"/>
      <c r="I19" s="8"/>
      <c r="J19" s="8"/>
      <c r="K19" s="8"/>
      <c r="L19" s="8">
        <v>1</v>
      </c>
      <c r="M19" s="8"/>
      <c r="N19" s="8"/>
      <c r="O19" s="22">
        <f t="shared" si="0"/>
        <v>5</v>
      </c>
      <c r="P19" s="23">
        <f t="shared" si="1"/>
        <v>5</v>
      </c>
      <c r="Q19" s="6">
        <v>7.5</v>
      </c>
      <c r="R19" s="8">
        <v>1</v>
      </c>
      <c r="S19" s="6"/>
      <c r="T19" s="24">
        <f t="shared" si="2"/>
        <v>8.5</v>
      </c>
      <c r="U19" s="25">
        <f t="shared" si="3"/>
        <v>8.5</v>
      </c>
      <c r="V19" s="6"/>
      <c r="W19" s="8">
        <v>2</v>
      </c>
      <c r="X19" s="6"/>
      <c r="Y19" s="24">
        <f t="shared" si="4"/>
        <v>2</v>
      </c>
      <c r="Z19" s="25">
        <f t="shared" si="5"/>
        <v>2</v>
      </c>
      <c r="AA19" s="8"/>
      <c r="AB19" s="6">
        <f t="shared" si="6"/>
        <v>0</v>
      </c>
      <c r="AC19" s="25">
        <f t="shared" si="7"/>
        <v>0</v>
      </c>
      <c r="AD19" s="23">
        <f t="shared" si="8"/>
        <v>10.5</v>
      </c>
      <c r="AE19" s="26">
        <f t="shared" si="9"/>
        <v>15.5</v>
      </c>
      <c r="AF19" s="28">
        <f>[1]ΣΥΝΕΝΤΕΥΞΗ!AM48</f>
        <v>7.86</v>
      </c>
      <c r="AG19" s="28">
        <f t="shared" si="10"/>
        <v>23.36</v>
      </c>
    </row>
    <row r="20" spans="1:33" ht="54.95" customHeight="1">
      <c r="A20" s="20">
        <v>16</v>
      </c>
      <c r="B20" s="21" t="s">
        <v>81</v>
      </c>
      <c r="C20" s="21" t="s">
        <v>82</v>
      </c>
      <c r="D20" s="7" t="s">
        <v>66</v>
      </c>
      <c r="E20" s="8"/>
      <c r="F20" s="8">
        <v>2.5</v>
      </c>
      <c r="G20" s="8"/>
      <c r="H20" s="8"/>
      <c r="I20" s="8">
        <v>0.5</v>
      </c>
      <c r="J20" s="8">
        <v>0.5</v>
      </c>
      <c r="K20" s="8"/>
      <c r="L20" s="8"/>
      <c r="M20" s="8"/>
      <c r="N20" s="8"/>
      <c r="O20" s="22">
        <f t="shared" si="0"/>
        <v>3.5</v>
      </c>
      <c r="P20" s="23">
        <f t="shared" si="1"/>
        <v>3.5</v>
      </c>
      <c r="Q20" s="6">
        <v>10</v>
      </c>
      <c r="R20" s="8"/>
      <c r="S20" s="6"/>
      <c r="T20" s="24">
        <f t="shared" si="2"/>
        <v>10</v>
      </c>
      <c r="U20" s="25">
        <f t="shared" si="3"/>
        <v>10</v>
      </c>
      <c r="V20" s="6">
        <v>2.5</v>
      </c>
      <c r="W20" s="8"/>
      <c r="X20" s="6"/>
      <c r="Y20" s="24">
        <f t="shared" si="4"/>
        <v>2.5</v>
      </c>
      <c r="Z20" s="25">
        <f t="shared" si="5"/>
        <v>2.5</v>
      </c>
      <c r="AA20" s="8">
        <v>0.06</v>
      </c>
      <c r="AB20" s="6">
        <f t="shared" si="6"/>
        <v>0.06</v>
      </c>
      <c r="AC20" s="25">
        <f t="shared" si="7"/>
        <v>0.06</v>
      </c>
      <c r="AD20" s="23">
        <f t="shared" si="8"/>
        <v>12.56</v>
      </c>
      <c r="AE20" s="26">
        <f t="shared" si="9"/>
        <v>16.060000000000002</v>
      </c>
      <c r="AF20" s="28">
        <f>[1]ΣΥΝΕΝΤΕΥΞΗ!AM26</f>
        <v>7.25</v>
      </c>
      <c r="AG20" s="28">
        <f t="shared" si="10"/>
        <v>23.310000000000002</v>
      </c>
    </row>
    <row r="21" spans="1:33" ht="54.95" customHeight="1">
      <c r="A21" s="20">
        <v>17</v>
      </c>
      <c r="B21" s="21" t="s">
        <v>83</v>
      </c>
      <c r="C21" s="21" t="s">
        <v>82</v>
      </c>
      <c r="D21" s="7" t="s">
        <v>84</v>
      </c>
      <c r="E21" s="8"/>
      <c r="F21" s="8">
        <v>2.5</v>
      </c>
      <c r="G21" s="8" t="s">
        <v>42</v>
      </c>
      <c r="H21" s="8"/>
      <c r="I21" s="8"/>
      <c r="J21" s="8"/>
      <c r="K21" s="8"/>
      <c r="L21" s="8">
        <v>1</v>
      </c>
      <c r="M21" s="8"/>
      <c r="N21" s="8"/>
      <c r="O21" s="22">
        <f t="shared" si="0"/>
        <v>3.5</v>
      </c>
      <c r="P21" s="23">
        <f t="shared" si="1"/>
        <v>3.5</v>
      </c>
      <c r="Q21" s="6">
        <v>10</v>
      </c>
      <c r="R21" s="8"/>
      <c r="S21" s="6"/>
      <c r="T21" s="24">
        <f t="shared" si="2"/>
        <v>10</v>
      </c>
      <c r="U21" s="25">
        <f t="shared" si="3"/>
        <v>10</v>
      </c>
      <c r="V21" s="6">
        <v>0.89</v>
      </c>
      <c r="W21" s="8">
        <v>2</v>
      </c>
      <c r="X21" s="6"/>
      <c r="Y21" s="24">
        <f t="shared" si="4"/>
        <v>2.89</v>
      </c>
      <c r="Z21" s="25">
        <f t="shared" si="5"/>
        <v>2.5</v>
      </c>
      <c r="AA21" s="8"/>
      <c r="AB21" s="6">
        <f t="shared" si="6"/>
        <v>0</v>
      </c>
      <c r="AC21" s="25">
        <f t="shared" si="7"/>
        <v>0</v>
      </c>
      <c r="AD21" s="23">
        <f t="shared" si="8"/>
        <v>12.5</v>
      </c>
      <c r="AE21" s="26">
        <f t="shared" si="9"/>
        <v>16</v>
      </c>
      <c r="AF21" s="28">
        <f>[1]ΣΥΝΕΝΤΕΥΞΗ!AM21</f>
        <v>7.21</v>
      </c>
      <c r="AG21" s="28">
        <f t="shared" si="10"/>
        <v>23.21</v>
      </c>
    </row>
    <row r="22" spans="1:33" ht="54.95" customHeight="1">
      <c r="A22" s="20">
        <v>18</v>
      </c>
      <c r="B22" s="21" t="s">
        <v>85</v>
      </c>
      <c r="C22" s="21" t="s">
        <v>86</v>
      </c>
      <c r="D22" s="7" t="s">
        <v>87</v>
      </c>
      <c r="E22" s="8"/>
      <c r="F22" s="8"/>
      <c r="G22" s="8">
        <v>1.5</v>
      </c>
      <c r="H22" s="8"/>
      <c r="I22" s="8"/>
      <c r="J22" s="8">
        <v>0.5</v>
      </c>
      <c r="K22" s="8">
        <v>0.8</v>
      </c>
      <c r="L22" s="8"/>
      <c r="M22" s="8"/>
      <c r="N22" s="8"/>
      <c r="O22" s="22">
        <f t="shared" si="0"/>
        <v>2.8</v>
      </c>
      <c r="P22" s="23">
        <f t="shared" si="1"/>
        <v>2.8</v>
      </c>
      <c r="Q22" s="6">
        <v>10</v>
      </c>
      <c r="R22" s="8"/>
      <c r="S22" s="6"/>
      <c r="T22" s="24">
        <f t="shared" si="2"/>
        <v>10</v>
      </c>
      <c r="U22" s="25">
        <f t="shared" si="3"/>
        <v>10</v>
      </c>
      <c r="V22" s="6">
        <v>2.5</v>
      </c>
      <c r="W22" s="8"/>
      <c r="X22" s="6"/>
      <c r="Y22" s="24">
        <f t="shared" si="4"/>
        <v>2.5</v>
      </c>
      <c r="Z22" s="25">
        <f t="shared" si="5"/>
        <v>2.5</v>
      </c>
      <c r="AA22" s="8"/>
      <c r="AB22" s="6">
        <f t="shared" si="6"/>
        <v>0</v>
      </c>
      <c r="AC22" s="25">
        <f t="shared" si="7"/>
        <v>0</v>
      </c>
      <c r="AD22" s="23">
        <f t="shared" si="8"/>
        <v>12.5</v>
      </c>
      <c r="AE22" s="26">
        <f t="shared" si="9"/>
        <v>15.3</v>
      </c>
      <c r="AF22" s="28">
        <f>[1]ΣΥΝΕΝΤΕΥΞΗ!AM39</f>
        <v>7.5</v>
      </c>
      <c r="AG22" s="28">
        <f t="shared" si="10"/>
        <v>22.8</v>
      </c>
    </row>
    <row r="23" spans="1:33" ht="54.95" customHeight="1">
      <c r="A23" s="20">
        <v>19</v>
      </c>
      <c r="B23" s="21" t="s">
        <v>88</v>
      </c>
      <c r="C23" s="21" t="s">
        <v>50</v>
      </c>
      <c r="D23" s="7" t="s">
        <v>84</v>
      </c>
      <c r="E23" s="8">
        <v>4</v>
      </c>
      <c r="F23" s="8"/>
      <c r="G23" s="8"/>
      <c r="H23" s="8"/>
      <c r="I23" s="8"/>
      <c r="J23" s="8">
        <v>0.5</v>
      </c>
      <c r="K23" s="8"/>
      <c r="L23" s="8"/>
      <c r="M23" s="8"/>
      <c r="N23" s="8"/>
      <c r="O23" s="22">
        <f t="shared" si="0"/>
        <v>4.5</v>
      </c>
      <c r="P23" s="23">
        <f t="shared" si="1"/>
        <v>4.5</v>
      </c>
      <c r="Q23" s="6">
        <v>10</v>
      </c>
      <c r="R23" s="8"/>
      <c r="S23" s="6">
        <v>2</v>
      </c>
      <c r="T23" s="24">
        <f t="shared" si="2"/>
        <v>12</v>
      </c>
      <c r="U23" s="25">
        <f t="shared" si="3"/>
        <v>10</v>
      </c>
      <c r="V23" s="6"/>
      <c r="W23" s="8"/>
      <c r="X23" s="6">
        <v>0.75</v>
      </c>
      <c r="Y23" s="24">
        <f t="shared" si="4"/>
        <v>0.75</v>
      </c>
      <c r="Z23" s="25">
        <f t="shared" si="5"/>
        <v>0.75</v>
      </c>
      <c r="AA23" s="8"/>
      <c r="AB23" s="6">
        <f t="shared" si="6"/>
        <v>0</v>
      </c>
      <c r="AC23" s="25">
        <f t="shared" si="7"/>
        <v>0</v>
      </c>
      <c r="AD23" s="23">
        <f t="shared" si="8"/>
        <v>10.75</v>
      </c>
      <c r="AE23" s="26">
        <f t="shared" si="9"/>
        <v>15.25</v>
      </c>
      <c r="AF23" s="28">
        <f>[1]ΣΥΝΕΝΤΕΥΞΗ!AM62</f>
        <v>7.42</v>
      </c>
      <c r="AG23" s="28">
        <f t="shared" si="10"/>
        <v>22.67</v>
      </c>
    </row>
    <row r="24" spans="1:33" ht="54.95" customHeight="1">
      <c r="A24" s="20">
        <v>20</v>
      </c>
      <c r="B24" s="21" t="s">
        <v>89</v>
      </c>
      <c r="C24" s="21" t="s">
        <v>90</v>
      </c>
      <c r="D24" s="7" t="s">
        <v>91</v>
      </c>
      <c r="E24" s="8"/>
      <c r="F24" s="8">
        <v>2.5</v>
      </c>
      <c r="G24" s="8"/>
      <c r="H24" s="8"/>
      <c r="I24" s="8">
        <v>0.5</v>
      </c>
      <c r="J24" s="8"/>
      <c r="K24" s="8"/>
      <c r="L24" s="8"/>
      <c r="M24" s="8"/>
      <c r="N24" s="8"/>
      <c r="O24" s="22">
        <f t="shared" si="0"/>
        <v>3</v>
      </c>
      <c r="P24" s="23">
        <f t="shared" si="1"/>
        <v>3</v>
      </c>
      <c r="Q24" s="6">
        <v>10</v>
      </c>
      <c r="R24" s="8"/>
      <c r="S24" s="6"/>
      <c r="T24" s="24">
        <f t="shared" si="2"/>
        <v>10</v>
      </c>
      <c r="U24" s="25">
        <f t="shared" si="3"/>
        <v>10</v>
      </c>
      <c r="V24" s="6">
        <v>1.88</v>
      </c>
      <c r="W24" s="8"/>
      <c r="X24" s="6"/>
      <c r="Y24" s="24">
        <f t="shared" si="4"/>
        <v>1.88</v>
      </c>
      <c r="Z24" s="25">
        <f t="shared" si="5"/>
        <v>1.88</v>
      </c>
      <c r="AA24" s="8"/>
      <c r="AB24" s="6">
        <f t="shared" si="6"/>
        <v>0</v>
      </c>
      <c r="AC24" s="25">
        <f t="shared" si="7"/>
        <v>0</v>
      </c>
      <c r="AD24" s="23">
        <f t="shared" si="8"/>
        <v>11.879999999999999</v>
      </c>
      <c r="AE24" s="26">
        <f t="shared" si="9"/>
        <v>14.879999999999999</v>
      </c>
      <c r="AF24" s="28">
        <f>[1]ΣΥΝΕΝΤΕΥΞΗ!AM67</f>
        <v>7.71</v>
      </c>
      <c r="AG24" s="28">
        <f t="shared" si="10"/>
        <v>22.59</v>
      </c>
    </row>
    <row r="25" spans="1:33" ht="54.95" customHeight="1">
      <c r="A25" s="20">
        <v>21</v>
      </c>
      <c r="B25" s="21" t="s">
        <v>78</v>
      </c>
      <c r="C25" s="21" t="s">
        <v>92</v>
      </c>
      <c r="D25" s="7" t="s">
        <v>93</v>
      </c>
      <c r="E25" s="8"/>
      <c r="F25" s="8">
        <v>2.5</v>
      </c>
      <c r="G25" s="8"/>
      <c r="H25" s="8"/>
      <c r="I25" s="8"/>
      <c r="J25" s="8">
        <v>0.5</v>
      </c>
      <c r="K25" s="8"/>
      <c r="L25" s="8">
        <v>1</v>
      </c>
      <c r="M25" s="8"/>
      <c r="N25" s="8">
        <v>0.5</v>
      </c>
      <c r="O25" s="22">
        <f t="shared" si="0"/>
        <v>4.5</v>
      </c>
      <c r="P25" s="23">
        <f t="shared" si="1"/>
        <v>4.5</v>
      </c>
      <c r="Q25" s="6">
        <v>6.75</v>
      </c>
      <c r="R25" s="8"/>
      <c r="S25" s="6">
        <v>2</v>
      </c>
      <c r="T25" s="24">
        <f t="shared" si="2"/>
        <v>8.75</v>
      </c>
      <c r="U25" s="25">
        <f t="shared" si="3"/>
        <v>8.75</v>
      </c>
      <c r="V25" s="6"/>
      <c r="W25" s="8">
        <v>0.25</v>
      </c>
      <c r="X25" s="6">
        <v>1</v>
      </c>
      <c r="Y25" s="24">
        <f t="shared" si="4"/>
        <v>1.25</v>
      </c>
      <c r="Z25" s="25">
        <f t="shared" si="5"/>
        <v>1.25</v>
      </c>
      <c r="AA25" s="8"/>
      <c r="AB25" s="6">
        <f t="shared" si="6"/>
        <v>0</v>
      </c>
      <c r="AC25" s="25">
        <f t="shared" si="7"/>
        <v>0</v>
      </c>
      <c r="AD25" s="23">
        <f t="shared" si="8"/>
        <v>10</v>
      </c>
      <c r="AE25" s="26">
        <f t="shared" si="9"/>
        <v>14.5</v>
      </c>
      <c r="AF25" s="28">
        <f>[1]ΣΥΝΕΝΤΕΥΞΗ!AM49</f>
        <v>7.86</v>
      </c>
      <c r="AG25" s="28">
        <f t="shared" si="10"/>
        <v>22.36</v>
      </c>
    </row>
    <row r="26" spans="1:33" ht="54.95" customHeight="1">
      <c r="A26" s="20">
        <v>22</v>
      </c>
      <c r="B26" s="21" t="s">
        <v>94</v>
      </c>
      <c r="C26" s="21" t="s">
        <v>95</v>
      </c>
      <c r="D26" s="7" t="s">
        <v>96</v>
      </c>
      <c r="E26" s="8"/>
      <c r="F26" s="8"/>
      <c r="G26" s="8"/>
      <c r="H26" s="8"/>
      <c r="I26" s="8">
        <v>0.5</v>
      </c>
      <c r="J26" s="8">
        <v>0.5</v>
      </c>
      <c r="K26" s="8"/>
      <c r="L26" s="8">
        <v>1</v>
      </c>
      <c r="M26" s="8"/>
      <c r="N26" s="8"/>
      <c r="O26" s="22">
        <f t="shared" si="0"/>
        <v>2</v>
      </c>
      <c r="P26" s="23">
        <f t="shared" si="1"/>
        <v>2</v>
      </c>
      <c r="Q26" s="6">
        <v>10</v>
      </c>
      <c r="R26" s="8"/>
      <c r="S26" s="6"/>
      <c r="T26" s="24">
        <f t="shared" si="2"/>
        <v>10</v>
      </c>
      <c r="U26" s="25">
        <f t="shared" si="3"/>
        <v>10</v>
      </c>
      <c r="V26" s="6">
        <v>2.5</v>
      </c>
      <c r="W26" s="8"/>
      <c r="X26" s="6"/>
      <c r="Y26" s="24">
        <f t="shared" si="4"/>
        <v>2.5</v>
      </c>
      <c r="Z26" s="25">
        <f t="shared" si="5"/>
        <v>2.5</v>
      </c>
      <c r="AA26" s="8"/>
      <c r="AB26" s="6">
        <f t="shared" si="6"/>
        <v>0</v>
      </c>
      <c r="AC26" s="25">
        <f t="shared" si="7"/>
        <v>0</v>
      </c>
      <c r="AD26" s="23">
        <f t="shared" si="8"/>
        <v>12.5</v>
      </c>
      <c r="AE26" s="26">
        <f t="shared" si="9"/>
        <v>14.5</v>
      </c>
      <c r="AF26" s="28">
        <f>[1]ΣΥΝΕΝΤΕΥΞΗ!AM13</f>
        <v>7.79</v>
      </c>
      <c r="AG26" s="28">
        <f t="shared" si="10"/>
        <v>22.29</v>
      </c>
    </row>
    <row r="27" spans="1:33" ht="54.95" customHeight="1">
      <c r="A27" s="20">
        <v>23</v>
      </c>
      <c r="B27" s="21" t="s">
        <v>97</v>
      </c>
      <c r="C27" s="21" t="s">
        <v>98</v>
      </c>
      <c r="D27" s="7" t="s">
        <v>72</v>
      </c>
      <c r="E27" s="8"/>
      <c r="F27" s="8">
        <v>2.5</v>
      </c>
      <c r="G27" s="8"/>
      <c r="H27" s="8"/>
      <c r="I27" s="8">
        <v>0.5</v>
      </c>
      <c r="J27" s="8">
        <v>0.5</v>
      </c>
      <c r="K27" s="8">
        <v>0.8</v>
      </c>
      <c r="L27" s="8"/>
      <c r="M27" s="8"/>
      <c r="N27" s="8"/>
      <c r="O27" s="22">
        <f t="shared" si="0"/>
        <v>4.3</v>
      </c>
      <c r="P27" s="23">
        <f t="shared" si="1"/>
        <v>4.3</v>
      </c>
      <c r="Q27" s="6">
        <v>10</v>
      </c>
      <c r="R27" s="8"/>
      <c r="S27" s="6"/>
      <c r="T27" s="24">
        <f t="shared" si="2"/>
        <v>10</v>
      </c>
      <c r="U27" s="25">
        <f t="shared" si="3"/>
        <v>10</v>
      </c>
      <c r="V27" s="6"/>
      <c r="W27" s="8"/>
      <c r="X27" s="6"/>
      <c r="Y27" s="24">
        <f t="shared" si="4"/>
        <v>0</v>
      </c>
      <c r="Z27" s="25">
        <f t="shared" si="5"/>
        <v>0</v>
      </c>
      <c r="AA27" s="8"/>
      <c r="AB27" s="6">
        <f t="shared" si="6"/>
        <v>0</v>
      </c>
      <c r="AC27" s="25">
        <f t="shared" si="7"/>
        <v>0</v>
      </c>
      <c r="AD27" s="23">
        <f t="shared" si="8"/>
        <v>10</v>
      </c>
      <c r="AE27" s="26">
        <f t="shared" si="9"/>
        <v>14.3</v>
      </c>
      <c r="AF27" s="28">
        <f>[1]ΣΥΝΕΝΤΕΥΞΗ!AM35</f>
        <v>7.71</v>
      </c>
      <c r="AG27" s="28">
        <f t="shared" si="10"/>
        <v>22.01</v>
      </c>
    </row>
    <row r="28" spans="1:33" ht="54.95" customHeight="1">
      <c r="A28" s="20">
        <v>24</v>
      </c>
      <c r="B28" s="21" t="s">
        <v>99</v>
      </c>
      <c r="C28" s="21" t="s">
        <v>100</v>
      </c>
      <c r="D28" s="7" t="s">
        <v>101</v>
      </c>
      <c r="E28" s="8"/>
      <c r="F28" s="8"/>
      <c r="G28" s="8"/>
      <c r="H28" s="8"/>
      <c r="I28" s="8"/>
      <c r="J28" s="8">
        <v>0.5</v>
      </c>
      <c r="K28" s="8">
        <v>0.8</v>
      </c>
      <c r="L28" s="8"/>
      <c r="M28" s="8"/>
      <c r="N28" s="8"/>
      <c r="O28" s="22">
        <f t="shared" si="0"/>
        <v>1.3</v>
      </c>
      <c r="P28" s="23">
        <f t="shared" si="1"/>
        <v>1.3</v>
      </c>
      <c r="Q28" s="6">
        <v>10</v>
      </c>
      <c r="R28" s="8"/>
      <c r="S28" s="6"/>
      <c r="T28" s="24">
        <f t="shared" si="2"/>
        <v>10</v>
      </c>
      <c r="U28" s="25">
        <f t="shared" si="3"/>
        <v>10</v>
      </c>
      <c r="V28" s="6">
        <v>1.875</v>
      </c>
      <c r="W28" s="8">
        <v>2</v>
      </c>
      <c r="X28" s="6"/>
      <c r="Y28" s="24">
        <f t="shared" si="4"/>
        <v>3.875</v>
      </c>
      <c r="Z28" s="25">
        <f t="shared" si="5"/>
        <v>2.5</v>
      </c>
      <c r="AA28" s="8"/>
      <c r="AB28" s="6">
        <f t="shared" si="6"/>
        <v>0</v>
      </c>
      <c r="AC28" s="25">
        <f t="shared" si="7"/>
        <v>0</v>
      </c>
      <c r="AD28" s="23">
        <f t="shared" si="8"/>
        <v>12.5</v>
      </c>
      <c r="AE28" s="26">
        <f t="shared" si="9"/>
        <v>13.8</v>
      </c>
      <c r="AF28" s="28">
        <f>[1]ΣΥΝΕΝΤΕΥΞΗ!AM16</f>
        <v>7.86</v>
      </c>
      <c r="AG28" s="28">
        <f t="shared" si="10"/>
        <v>21.66</v>
      </c>
    </row>
    <row r="29" spans="1:33" ht="54.95" customHeight="1">
      <c r="A29" s="20">
        <v>25</v>
      </c>
      <c r="B29" s="21" t="s">
        <v>102</v>
      </c>
      <c r="C29" s="21" t="s">
        <v>103</v>
      </c>
      <c r="D29" s="7" t="s">
        <v>104</v>
      </c>
      <c r="E29" s="8"/>
      <c r="F29" s="8">
        <v>2.5</v>
      </c>
      <c r="G29" s="8"/>
      <c r="H29" s="8"/>
      <c r="I29" s="8"/>
      <c r="J29" s="8">
        <v>0.5</v>
      </c>
      <c r="K29" s="8">
        <v>0.8</v>
      </c>
      <c r="L29" s="8"/>
      <c r="M29" s="8"/>
      <c r="N29" s="8"/>
      <c r="O29" s="22">
        <f t="shared" si="0"/>
        <v>3.8</v>
      </c>
      <c r="P29" s="23">
        <f t="shared" si="1"/>
        <v>3.8</v>
      </c>
      <c r="Q29" s="6">
        <v>10</v>
      </c>
      <c r="R29" s="8"/>
      <c r="S29" s="6"/>
      <c r="T29" s="24">
        <f t="shared" si="2"/>
        <v>10</v>
      </c>
      <c r="U29" s="25">
        <f t="shared" si="3"/>
        <v>10</v>
      </c>
      <c r="V29" s="6"/>
      <c r="W29" s="8"/>
      <c r="X29" s="6"/>
      <c r="Y29" s="24">
        <f t="shared" si="4"/>
        <v>0</v>
      </c>
      <c r="Z29" s="25">
        <f t="shared" si="5"/>
        <v>0</v>
      </c>
      <c r="AA29" s="8"/>
      <c r="AB29" s="6">
        <f t="shared" si="6"/>
        <v>0</v>
      </c>
      <c r="AC29" s="25">
        <f t="shared" si="7"/>
        <v>0</v>
      </c>
      <c r="AD29" s="23">
        <f t="shared" si="8"/>
        <v>10</v>
      </c>
      <c r="AE29" s="26">
        <f t="shared" si="9"/>
        <v>13.8</v>
      </c>
      <c r="AF29" s="28">
        <f>[1]ΣΥΝΕΝΤΕΥΞΗ!AM25</f>
        <v>7.86</v>
      </c>
      <c r="AG29" s="28">
        <f t="shared" si="10"/>
        <v>21.66</v>
      </c>
    </row>
    <row r="30" spans="1:33" ht="54.95" customHeight="1">
      <c r="A30" s="20">
        <v>26</v>
      </c>
      <c r="B30" s="21" t="s">
        <v>105</v>
      </c>
      <c r="C30" s="21" t="s">
        <v>106</v>
      </c>
      <c r="D30" s="7" t="s">
        <v>107</v>
      </c>
      <c r="E30" s="8"/>
      <c r="F30" s="8">
        <v>2.5</v>
      </c>
      <c r="G30" s="8"/>
      <c r="H30" s="8"/>
      <c r="I30" s="8"/>
      <c r="J30" s="8">
        <v>0.5</v>
      </c>
      <c r="K30" s="8">
        <v>0.8</v>
      </c>
      <c r="L30" s="8"/>
      <c r="M30" s="8"/>
      <c r="N30" s="8"/>
      <c r="O30" s="22">
        <f t="shared" si="0"/>
        <v>3.8</v>
      </c>
      <c r="P30" s="23">
        <f t="shared" si="1"/>
        <v>3.8</v>
      </c>
      <c r="Q30" s="6">
        <v>10</v>
      </c>
      <c r="R30" s="8"/>
      <c r="S30" s="6"/>
      <c r="T30" s="24">
        <f t="shared" si="2"/>
        <v>10</v>
      </c>
      <c r="U30" s="25">
        <f t="shared" si="3"/>
        <v>10</v>
      </c>
      <c r="V30" s="6">
        <v>0.13</v>
      </c>
      <c r="W30" s="8">
        <v>0.7</v>
      </c>
      <c r="X30" s="6"/>
      <c r="Y30" s="24">
        <f t="shared" si="4"/>
        <v>0.83</v>
      </c>
      <c r="Z30" s="25">
        <f t="shared" si="5"/>
        <v>0.83</v>
      </c>
      <c r="AA30" s="8"/>
      <c r="AB30" s="6">
        <f t="shared" si="6"/>
        <v>0</v>
      </c>
      <c r="AC30" s="25">
        <f t="shared" si="7"/>
        <v>0</v>
      </c>
      <c r="AD30" s="23">
        <f t="shared" si="8"/>
        <v>10.83</v>
      </c>
      <c r="AE30" s="26">
        <f t="shared" si="9"/>
        <v>14.629999999999999</v>
      </c>
      <c r="AF30" s="28">
        <f>[1]ΣΥΝΕΝΤΕΥΞΗ!AM37</f>
        <v>7</v>
      </c>
      <c r="AG30" s="28">
        <f t="shared" si="10"/>
        <v>21.63</v>
      </c>
    </row>
    <row r="31" spans="1:33" ht="54.95" customHeight="1">
      <c r="A31" s="20">
        <v>27</v>
      </c>
      <c r="B31" s="21" t="s">
        <v>108</v>
      </c>
      <c r="C31" s="21" t="s">
        <v>56</v>
      </c>
      <c r="D31" s="7" t="s">
        <v>109</v>
      </c>
      <c r="E31" s="8"/>
      <c r="F31" s="8"/>
      <c r="G31" s="8"/>
      <c r="H31" s="8"/>
      <c r="I31" s="8"/>
      <c r="J31" s="8">
        <v>0.5</v>
      </c>
      <c r="K31" s="8" t="s">
        <v>42</v>
      </c>
      <c r="L31" s="8">
        <v>1</v>
      </c>
      <c r="M31" s="8"/>
      <c r="N31" s="8"/>
      <c r="O31" s="22">
        <f t="shared" si="0"/>
        <v>1.5</v>
      </c>
      <c r="P31" s="23">
        <f t="shared" si="1"/>
        <v>1.5</v>
      </c>
      <c r="Q31" s="6">
        <v>10</v>
      </c>
      <c r="R31" s="8"/>
      <c r="S31" s="6"/>
      <c r="T31" s="24">
        <f t="shared" si="2"/>
        <v>10</v>
      </c>
      <c r="U31" s="25">
        <f t="shared" si="3"/>
        <v>10</v>
      </c>
      <c r="V31" s="6">
        <v>1.875</v>
      </c>
      <c r="W31" s="8">
        <v>2</v>
      </c>
      <c r="X31" s="6"/>
      <c r="Y31" s="24">
        <f t="shared" si="4"/>
        <v>3.875</v>
      </c>
      <c r="Z31" s="25">
        <f t="shared" si="5"/>
        <v>2.5</v>
      </c>
      <c r="AA31" s="8"/>
      <c r="AB31" s="6">
        <f t="shared" si="6"/>
        <v>0</v>
      </c>
      <c r="AC31" s="25">
        <f t="shared" si="7"/>
        <v>0</v>
      </c>
      <c r="AD31" s="23">
        <f t="shared" si="8"/>
        <v>12.5</v>
      </c>
      <c r="AE31" s="26">
        <f t="shared" si="9"/>
        <v>14</v>
      </c>
      <c r="AF31" s="28">
        <f>[1]ΣΥΝΕΝΤΕΥΞΗ!AM71</f>
        <v>7.36</v>
      </c>
      <c r="AG31" s="28">
        <f t="shared" si="10"/>
        <v>21.36</v>
      </c>
    </row>
    <row r="32" spans="1:33" ht="54.95" customHeight="1">
      <c r="A32" s="20">
        <v>28</v>
      </c>
      <c r="B32" s="21" t="s">
        <v>110</v>
      </c>
      <c r="C32" s="21" t="s">
        <v>92</v>
      </c>
      <c r="D32" s="7" t="s">
        <v>72</v>
      </c>
      <c r="E32" s="8"/>
      <c r="F32" s="8">
        <v>2.5</v>
      </c>
      <c r="G32" s="8"/>
      <c r="H32" s="8"/>
      <c r="I32" s="8">
        <v>1</v>
      </c>
      <c r="J32" s="8">
        <v>0.5</v>
      </c>
      <c r="K32" s="8">
        <v>0.8</v>
      </c>
      <c r="L32" s="8"/>
      <c r="M32" s="8"/>
      <c r="N32" s="8"/>
      <c r="O32" s="22">
        <f t="shared" si="0"/>
        <v>4.8</v>
      </c>
      <c r="P32" s="23">
        <f t="shared" si="1"/>
        <v>4.8</v>
      </c>
      <c r="Q32" s="6">
        <v>9.25</v>
      </c>
      <c r="R32" s="8"/>
      <c r="S32" s="6"/>
      <c r="T32" s="24">
        <f t="shared" si="2"/>
        <v>9.25</v>
      </c>
      <c r="U32" s="25">
        <f t="shared" si="3"/>
        <v>9.25</v>
      </c>
      <c r="V32" s="6"/>
      <c r="W32" s="8"/>
      <c r="X32" s="6"/>
      <c r="Y32" s="24">
        <f t="shared" si="4"/>
        <v>0</v>
      </c>
      <c r="Z32" s="25">
        <f t="shared" si="5"/>
        <v>0</v>
      </c>
      <c r="AA32" s="8"/>
      <c r="AB32" s="6">
        <f t="shared" si="6"/>
        <v>0</v>
      </c>
      <c r="AC32" s="25">
        <f t="shared" si="7"/>
        <v>0</v>
      </c>
      <c r="AD32" s="23">
        <f t="shared" si="8"/>
        <v>9.25</v>
      </c>
      <c r="AE32" s="26">
        <f t="shared" si="9"/>
        <v>14.05</v>
      </c>
      <c r="AF32" s="28">
        <f>[1]ΣΥΝΕΝΤΕΥΞΗ!AM28</f>
        <v>7.21</v>
      </c>
      <c r="AG32" s="28">
        <f t="shared" si="10"/>
        <v>21.26</v>
      </c>
    </row>
    <row r="33" spans="1:33" ht="54.95" customHeight="1">
      <c r="A33" s="20">
        <v>29</v>
      </c>
      <c r="B33" s="21" t="s">
        <v>111</v>
      </c>
      <c r="C33" s="21" t="s">
        <v>112</v>
      </c>
      <c r="D33" s="7" t="s">
        <v>63</v>
      </c>
      <c r="E33" s="8"/>
      <c r="F33" s="8"/>
      <c r="G33" s="8"/>
      <c r="H33" s="8"/>
      <c r="I33" s="8"/>
      <c r="J33" s="8">
        <v>0.5</v>
      </c>
      <c r="K33" s="8"/>
      <c r="L33" s="8"/>
      <c r="M33" s="8"/>
      <c r="N33" s="8"/>
      <c r="O33" s="22">
        <f t="shared" si="0"/>
        <v>0.5</v>
      </c>
      <c r="P33" s="23">
        <f t="shared" si="1"/>
        <v>0.5</v>
      </c>
      <c r="Q33" s="6">
        <v>10</v>
      </c>
      <c r="R33" s="8"/>
      <c r="S33" s="6"/>
      <c r="T33" s="24">
        <f t="shared" si="2"/>
        <v>10</v>
      </c>
      <c r="U33" s="25">
        <f t="shared" si="3"/>
        <v>10</v>
      </c>
      <c r="V33" s="6">
        <v>2.5</v>
      </c>
      <c r="W33" s="8">
        <v>0.6</v>
      </c>
      <c r="X33" s="6"/>
      <c r="Y33" s="24">
        <f t="shared" si="4"/>
        <v>3.1</v>
      </c>
      <c r="Z33" s="25">
        <f t="shared" si="5"/>
        <v>2.5</v>
      </c>
      <c r="AA33" s="8">
        <v>0.5</v>
      </c>
      <c r="AB33" s="6">
        <f t="shared" si="6"/>
        <v>0.5</v>
      </c>
      <c r="AC33" s="25">
        <f t="shared" si="7"/>
        <v>0.5</v>
      </c>
      <c r="AD33" s="23">
        <f t="shared" si="8"/>
        <v>13</v>
      </c>
      <c r="AE33" s="26">
        <f t="shared" si="9"/>
        <v>13.5</v>
      </c>
      <c r="AF33" s="28">
        <f>[1]ΣΥΝΕΝΤΕΥΞΗ!AM9</f>
        <v>7.71</v>
      </c>
      <c r="AG33" s="28">
        <f t="shared" si="10"/>
        <v>21.21</v>
      </c>
    </row>
    <row r="34" spans="1:33" ht="54.95" customHeight="1">
      <c r="A34" s="20">
        <v>30</v>
      </c>
      <c r="B34" s="21" t="s">
        <v>113</v>
      </c>
      <c r="C34" s="21" t="s">
        <v>114</v>
      </c>
      <c r="D34" s="7" t="s">
        <v>115</v>
      </c>
      <c r="E34" s="8"/>
      <c r="F34" s="8"/>
      <c r="G34" s="8"/>
      <c r="H34" s="8"/>
      <c r="I34" s="8"/>
      <c r="J34" s="8"/>
      <c r="K34" s="8"/>
      <c r="L34" s="8">
        <v>1</v>
      </c>
      <c r="M34" s="8"/>
      <c r="N34" s="8"/>
      <c r="O34" s="22">
        <f t="shared" si="0"/>
        <v>1</v>
      </c>
      <c r="P34" s="23">
        <f t="shared" si="1"/>
        <v>1</v>
      </c>
      <c r="Q34" s="6">
        <v>10</v>
      </c>
      <c r="R34" s="8"/>
      <c r="S34" s="6">
        <v>2</v>
      </c>
      <c r="T34" s="24">
        <f t="shared" si="2"/>
        <v>12</v>
      </c>
      <c r="U34" s="25">
        <f t="shared" si="3"/>
        <v>10</v>
      </c>
      <c r="V34" s="6">
        <v>0.625</v>
      </c>
      <c r="W34" s="8">
        <v>2</v>
      </c>
      <c r="X34" s="6">
        <v>0.5</v>
      </c>
      <c r="Y34" s="24">
        <f t="shared" si="4"/>
        <v>3.125</v>
      </c>
      <c r="Z34" s="25">
        <f t="shared" si="5"/>
        <v>2.5</v>
      </c>
      <c r="AA34" s="8"/>
      <c r="AB34" s="6">
        <f t="shared" si="6"/>
        <v>0</v>
      </c>
      <c r="AC34" s="25">
        <f t="shared" si="7"/>
        <v>0</v>
      </c>
      <c r="AD34" s="23">
        <f t="shared" si="8"/>
        <v>12.5</v>
      </c>
      <c r="AE34" s="26">
        <f t="shared" si="9"/>
        <v>13.5</v>
      </c>
      <c r="AF34" s="28">
        <f>[1]ΣΥΝΕΝΤΕΥΞΗ!AM79</f>
        <v>7.57</v>
      </c>
      <c r="AG34" s="28">
        <f t="shared" si="10"/>
        <v>21.07</v>
      </c>
    </row>
    <row r="35" spans="1:33" ht="54.95" customHeight="1">
      <c r="A35" s="20">
        <v>31</v>
      </c>
      <c r="B35" s="21" t="s">
        <v>116</v>
      </c>
      <c r="C35" s="21" t="s">
        <v>50</v>
      </c>
      <c r="D35" s="7" t="s">
        <v>117</v>
      </c>
      <c r="E35" s="8"/>
      <c r="F35" s="8"/>
      <c r="G35" s="8"/>
      <c r="H35" s="8"/>
      <c r="I35" s="8"/>
      <c r="J35" s="8">
        <v>0.5</v>
      </c>
      <c r="K35" s="8"/>
      <c r="L35" s="8"/>
      <c r="M35" s="8"/>
      <c r="N35" s="8"/>
      <c r="O35" s="22">
        <f t="shared" si="0"/>
        <v>0.5</v>
      </c>
      <c r="P35" s="23">
        <f t="shared" si="1"/>
        <v>0.5</v>
      </c>
      <c r="Q35" s="6">
        <v>10</v>
      </c>
      <c r="R35" s="8"/>
      <c r="S35" s="6"/>
      <c r="T35" s="24">
        <f t="shared" si="2"/>
        <v>10</v>
      </c>
      <c r="U35" s="25">
        <f t="shared" si="3"/>
        <v>10</v>
      </c>
      <c r="V35" s="6">
        <v>2.5</v>
      </c>
      <c r="W35" s="8"/>
      <c r="X35" s="6"/>
      <c r="Y35" s="24">
        <f t="shared" si="4"/>
        <v>2.5</v>
      </c>
      <c r="Z35" s="25">
        <f t="shared" si="5"/>
        <v>2.5</v>
      </c>
      <c r="AA35" s="8"/>
      <c r="AB35" s="6">
        <f t="shared" si="6"/>
        <v>0</v>
      </c>
      <c r="AC35" s="25">
        <f t="shared" si="7"/>
        <v>0</v>
      </c>
      <c r="AD35" s="23">
        <f t="shared" si="8"/>
        <v>12.5</v>
      </c>
      <c r="AE35" s="26">
        <f t="shared" si="9"/>
        <v>13</v>
      </c>
      <c r="AF35" s="28">
        <f>[1]ΣΥΝΕΝΤΕΥΞΗ!AM52</f>
        <v>8</v>
      </c>
      <c r="AG35" s="28">
        <f t="shared" si="10"/>
        <v>21</v>
      </c>
    </row>
    <row r="36" spans="1:33" ht="54.95" customHeight="1">
      <c r="A36" s="20">
        <v>32</v>
      </c>
      <c r="B36" s="21" t="s">
        <v>118</v>
      </c>
      <c r="C36" s="21" t="s">
        <v>119</v>
      </c>
      <c r="D36" s="7" t="s">
        <v>120</v>
      </c>
      <c r="E36" s="8"/>
      <c r="F36" s="8"/>
      <c r="G36" s="8"/>
      <c r="H36" s="8"/>
      <c r="I36" s="8"/>
      <c r="J36" s="8">
        <v>0.5</v>
      </c>
      <c r="K36" s="8"/>
      <c r="L36" s="8"/>
      <c r="M36" s="8"/>
      <c r="N36" s="8"/>
      <c r="O36" s="22">
        <f t="shared" si="0"/>
        <v>0.5</v>
      </c>
      <c r="P36" s="23">
        <f t="shared" si="1"/>
        <v>0.5</v>
      </c>
      <c r="Q36" s="6">
        <v>10</v>
      </c>
      <c r="R36" s="8"/>
      <c r="S36" s="6"/>
      <c r="T36" s="24">
        <f t="shared" si="2"/>
        <v>10</v>
      </c>
      <c r="U36" s="25">
        <f t="shared" si="3"/>
        <v>10</v>
      </c>
      <c r="V36" s="6">
        <v>2.5</v>
      </c>
      <c r="W36" s="8"/>
      <c r="X36" s="6"/>
      <c r="Y36" s="24">
        <f t="shared" si="4"/>
        <v>2.5</v>
      </c>
      <c r="Z36" s="25">
        <f t="shared" si="5"/>
        <v>2.5</v>
      </c>
      <c r="AA36" s="8"/>
      <c r="AB36" s="6">
        <f t="shared" si="6"/>
        <v>0</v>
      </c>
      <c r="AC36" s="25">
        <f t="shared" si="7"/>
        <v>0</v>
      </c>
      <c r="AD36" s="23">
        <f t="shared" si="8"/>
        <v>12.5</v>
      </c>
      <c r="AE36" s="26">
        <f t="shared" si="9"/>
        <v>13</v>
      </c>
      <c r="AF36" s="28">
        <f>[1]ΣΥΝΕΝΤΕΥΞΗ!AM58</f>
        <v>8</v>
      </c>
      <c r="AG36" s="28">
        <f t="shared" si="10"/>
        <v>21</v>
      </c>
    </row>
    <row r="37" spans="1:33" ht="54.95" customHeight="1">
      <c r="A37" s="20">
        <v>33</v>
      </c>
      <c r="B37" s="21" t="s">
        <v>121</v>
      </c>
      <c r="C37" s="21" t="s">
        <v>122</v>
      </c>
      <c r="D37" s="7" t="s">
        <v>123</v>
      </c>
      <c r="E37" s="8"/>
      <c r="F37" s="8"/>
      <c r="G37" s="8"/>
      <c r="H37" s="8"/>
      <c r="I37" s="8"/>
      <c r="J37" s="8">
        <v>0.5</v>
      </c>
      <c r="K37" s="8"/>
      <c r="L37" s="8"/>
      <c r="M37" s="8"/>
      <c r="N37" s="8"/>
      <c r="O37" s="22">
        <f t="shared" ref="O37:O53" si="11">SUM(E37:N37)</f>
        <v>0.5</v>
      </c>
      <c r="P37" s="23">
        <f t="shared" si="1"/>
        <v>0.5</v>
      </c>
      <c r="Q37" s="6">
        <v>10</v>
      </c>
      <c r="R37" s="8"/>
      <c r="S37" s="6"/>
      <c r="T37" s="24">
        <f t="shared" si="2"/>
        <v>10</v>
      </c>
      <c r="U37" s="25">
        <f t="shared" si="3"/>
        <v>10</v>
      </c>
      <c r="V37" s="6">
        <v>2.5</v>
      </c>
      <c r="W37" s="8">
        <v>0.3</v>
      </c>
      <c r="X37" s="6"/>
      <c r="Y37" s="24">
        <f t="shared" si="4"/>
        <v>2.8</v>
      </c>
      <c r="Z37" s="25">
        <f t="shared" si="5"/>
        <v>2.5</v>
      </c>
      <c r="AA37" s="8"/>
      <c r="AB37" s="6">
        <f t="shared" si="6"/>
        <v>0</v>
      </c>
      <c r="AC37" s="25">
        <f t="shared" si="7"/>
        <v>0</v>
      </c>
      <c r="AD37" s="23">
        <f t="shared" si="8"/>
        <v>12.5</v>
      </c>
      <c r="AE37" s="26">
        <f t="shared" si="9"/>
        <v>13</v>
      </c>
      <c r="AF37" s="28">
        <f>[1]ΣΥΝΕΝΤΕΥΞΗ!AM68</f>
        <v>7.93</v>
      </c>
      <c r="AG37" s="28">
        <f t="shared" si="10"/>
        <v>20.93</v>
      </c>
    </row>
    <row r="38" spans="1:33" ht="54.95" customHeight="1">
      <c r="A38" s="20">
        <v>34</v>
      </c>
      <c r="B38" s="21" t="s">
        <v>124</v>
      </c>
      <c r="C38" s="21" t="s">
        <v>125</v>
      </c>
      <c r="D38" s="7" t="s">
        <v>75</v>
      </c>
      <c r="E38" s="8"/>
      <c r="F38" s="8"/>
      <c r="G38" s="8"/>
      <c r="H38" s="8"/>
      <c r="I38" s="8"/>
      <c r="J38" s="8">
        <v>0.5</v>
      </c>
      <c r="K38" s="8"/>
      <c r="L38" s="8"/>
      <c r="M38" s="8"/>
      <c r="N38" s="8"/>
      <c r="O38" s="22">
        <f t="shared" si="11"/>
        <v>0.5</v>
      </c>
      <c r="P38" s="23">
        <f t="shared" si="1"/>
        <v>0.5</v>
      </c>
      <c r="Q38" s="6">
        <v>10</v>
      </c>
      <c r="R38" s="8"/>
      <c r="S38" s="6"/>
      <c r="T38" s="24">
        <f t="shared" si="2"/>
        <v>10</v>
      </c>
      <c r="U38" s="25">
        <f t="shared" si="3"/>
        <v>10</v>
      </c>
      <c r="V38" s="6">
        <v>2.5</v>
      </c>
      <c r="W38" s="8"/>
      <c r="X38" s="6"/>
      <c r="Y38" s="24">
        <f t="shared" si="4"/>
        <v>2.5</v>
      </c>
      <c r="Z38" s="25">
        <f t="shared" si="5"/>
        <v>2.5</v>
      </c>
      <c r="AA38" s="8"/>
      <c r="AB38" s="6">
        <f t="shared" si="6"/>
        <v>0</v>
      </c>
      <c r="AC38" s="25">
        <f t="shared" si="7"/>
        <v>0</v>
      </c>
      <c r="AD38" s="23">
        <f t="shared" si="8"/>
        <v>12.5</v>
      </c>
      <c r="AE38" s="26">
        <f t="shared" si="9"/>
        <v>13</v>
      </c>
      <c r="AF38" s="28">
        <f>[1]ΣΥΝΕΝΤΕΥΞΗ!AM24</f>
        <v>7.92</v>
      </c>
      <c r="AG38" s="28">
        <f t="shared" si="10"/>
        <v>20.92</v>
      </c>
    </row>
    <row r="39" spans="1:33" ht="54.95" customHeight="1">
      <c r="A39" s="20">
        <v>35</v>
      </c>
      <c r="B39" s="21" t="s">
        <v>126</v>
      </c>
      <c r="C39" s="21" t="s">
        <v>127</v>
      </c>
      <c r="D39" s="7" t="s">
        <v>128</v>
      </c>
      <c r="E39" s="8"/>
      <c r="F39" s="8"/>
      <c r="G39" s="8"/>
      <c r="H39" s="8"/>
      <c r="I39" s="8"/>
      <c r="J39" s="8">
        <v>0.5</v>
      </c>
      <c r="K39" s="8"/>
      <c r="L39" s="8"/>
      <c r="M39" s="8"/>
      <c r="N39" s="8"/>
      <c r="O39" s="22">
        <f>SUM(E39:N39)</f>
        <v>0.5</v>
      </c>
      <c r="P39" s="23">
        <f>IF(O39&lt;10,O39,10)</f>
        <v>0.5</v>
      </c>
      <c r="Q39" s="6">
        <v>10</v>
      </c>
      <c r="R39" s="8"/>
      <c r="S39" s="6"/>
      <c r="T39" s="24">
        <f>SUM(Q39:S39)</f>
        <v>10</v>
      </c>
      <c r="U39" s="25">
        <f>IF(T39&lt;10,T39,10)</f>
        <v>10</v>
      </c>
      <c r="V39" s="6">
        <v>2.5</v>
      </c>
      <c r="W39" s="8"/>
      <c r="X39" s="6"/>
      <c r="Y39" s="24">
        <f>SUM(V39:X39)</f>
        <v>2.5</v>
      </c>
      <c r="Z39" s="25">
        <f>IF(Y39&lt;2.5,Y39,2.5)</f>
        <v>2.5</v>
      </c>
      <c r="AA39" s="8"/>
      <c r="AB39" s="6">
        <f>AA39</f>
        <v>0</v>
      </c>
      <c r="AC39" s="25">
        <f>IF(AB39&lt;0.5,AB39,0.5)</f>
        <v>0</v>
      </c>
      <c r="AD39" s="23">
        <f>AC39+Z39+U39</f>
        <v>12.5</v>
      </c>
      <c r="AE39" s="26">
        <f>AD39+P39</f>
        <v>13</v>
      </c>
      <c r="AF39" s="28">
        <f>[1]ΣΥΝΕΝΤΕΥΞΗ!AM66</f>
        <v>7.86</v>
      </c>
      <c r="AG39" s="28">
        <f>AE39+AF39</f>
        <v>20.86</v>
      </c>
    </row>
    <row r="40" spans="1:33" ht="54.95" customHeight="1">
      <c r="A40" s="20">
        <v>36</v>
      </c>
      <c r="B40" s="21" t="s">
        <v>129</v>
      </c>
      <c r="C40" s="21" t="s">
        <v>50</v>
      </c>
      <c r="D40" s="7" t="s">
        <v>130</v>
      </c>
      <c r="E40" s="22"/>
      <c r="F40" s="22"/>
      <c r="G40" s="22"/>
      <c r="H40" s="22"/>
      <c r="I40" s="22"/>
      <c r="J40" s="8">
        <v>0.5</v>
      </c>
      <c r="K40" s="22"/>
      <c r="L40" s="22"/>
      <c r="M40" s="22"/>
      <c r="N40" s="22"/>
      <c r="O40" s="22">
        <f t="shared" si="11"/>
        <v>0.5</v>
      </c>
      <c r="P40" s="23">
        <f t="shared" si="1"/>
        <v>0.5</v>
      </c>
      <c r="Q40" s="29">
        <f>18-8</f>
        <v>10</v>
      </c>
      <c r="R40" s="29"/>
      <c r="S40" s="29"/>
      <c r="T40" s="24">
        <f t="shared" si="2"/>
        <v>10</v>
      </c>
      <c r="U40" s="25">
        <f t="shared" si="3"/>
        <v>10</v>
      </c>
      <c r="V40" s="6">
        <v>2.5</v>
      </c>
      <c r="W40" s="30">
        <v>2</v>
      </c>
      <c r="X40" s="30"/>
      <c r="Y40" s="24">
        <f t="shared" si="4"/>
        <v>4.5</v>
      </c>
      <c r="Z40" s="25">
        <f t="shared" si="5"/>
        <v>2.5</v>
      </c>
      <c r="AA40" s="6"/>
      <c r="AB40" s="6">
        <f t="shared" si="6"/>
        <v>0</v>
      </c>
      <c r="AC40" s="25">
        <f t="shared" si="7"/>
        <v>0</v>
      </c>
      <c r="AD40" s="23">
        <f t="shared" si="8"/>
        <v>12.5</v>
      </c>
      <c r="AE40" s="26">
        <f t="shared" si="9"/>
        <v>13</v>
      </c>
      <c r="AF40" s="28">
        <f>[1]ΣΥΝΕΝΤΕΥΞΗ!AM5</f>
        <v>7.86</v>
      </c>
      <c r="AG40" s="28">
        <f t="shared" si="10"/>
        <v>20.86</v>
      </c>
    </row>
    <row r="41" spans="1:33" ht="54.95" customHeight="1">
      <c r="A41" s="20">
        <v>37</v>
      </c>
      <c r="B41" s="21" t="s">
        <v>131</v>
      </c>
      <c r="C41" s="21" t="s">
        <v>92</v>
      </c>
      <c r="D41" s="7" t="s">
        <v>132</v>
      </c>
      <c r="E41" s="8"/>
      <c r="F41" s="8"/>
      <c r="G41" s="8"/>
      <c r="H41" s="8"/>
      <c r="I41" s="8"/>
      <c r="J41" s="8">
        <v>0.5</v>
      </c>
      <c r="K41" s="8" t="s">
        <v>42</v>
      </c>
      <c r="L41" s="8">
        <v>1</v>
      </c>
      <c r="M41" s="8">
        <v>0.4</v>
      </c>
      <c r="N41" s="8"/>
      <c r="O41" s="22">
        <f t="shared" si="11"/>
        <v>1.9</v>
      </c>
      <c r="P41" s="23">
        <f t="shared" si="1"/>
        <v>1.9</v>
      </c>
      <c r="Q41" s="6">
        <v>10</v>
      </c>
      <c r="R41" s="8"/>
      <c r="S41" s="6"/>
      <c r="T41" s="24">
        <f t="shared" si="2"/>
        <v>10</v>
      </c>
      <c r="U41" s="25">
        <f t="shared" si="3"/>
        <v>10</v>
      </c>
      <c r="V41" s="6">
        <v>0.88</v>
      </c>
      <c r="W41" s="8"/>
      <c r="X41" s="6"/>
      <c r="Y41" s="24">
        <f t="shared" si="4"/>
        <v>0.88</v>
      </c>
      <c r="Z41" s="25">
        <f t="shared" si="5"/>
        <v>0.88</v>
      </c>
      <c r="AA41" s="8"/>
      <c r="AB41" s="6">
        <f t="shared" si="6"/>
        <v>0</v>
      </c>
      <c r="AC41" s="25">
        <f t="shared" si="7"/>
        <v>0</v>
      </c>
      <c r="AD41" s="23">
        <f t="shared" si="8"/>
        <v>10.88</v>
      </c>
      <c r="AE41" s="26">
        <f t="shared" si="9"/>
        <v>12.780000000000001</v>
      </c>
      <c r="AF41" s="28">
        <f>[1]ΣΥΝΕΝΤΕΥΞΗ!AM18</f>
        <v>8</v>
      </c>
      <c r="AG41" s="28">
        <f t="shared" si="10"/>
        <v>20.78</v>
      </c>
    </row>
    <row r="42" spans="1:33" ht="54.95" customHeight="1">
      <c r="A42" s="20">
        <v>38</v>
      </c>
      <c r="B42" s="21" t="s">
        <v>133</v>
      </c>
      <c r="C42" s="21" t="s">
        <v>44</v>
      </c>
      <c r="D42" s="7" t="s">
        <v>134</v>
      </c>
      <c r="E42" s="8"/>
      <c r="F42" s="8"/>
      <c r="G42" s="8"/>
      <c r="H42" s="8"/>
      <c r="I42" s="8" t="s">
        <v>42</v>
      </c>
      <c r="J42" s="8">
        <v>0.5</v>
      </c>
      <c r="K42" s="8"/>
      <c r="L42" s="8"/>
      <c r="M42" s="8"/>
      <c r="N42" s="8"/>
      <c r="O42" s="22">
        <f t="shared" si="11"/>
        <v>0.5</v>
      </c>
      <c r="P42" s="23">
        <f t="shared" si="1"/>
        <v>0.5</v>
      </c>
      <c r="Q42" s="6">
        <v>10</v>
      </c>
      <c r="R42" s="8"/>
      <c r="S42" s="6">
        <v>2</v>
      </c>
      <c r="T42" s="24">
        <f t="shared" si="2"/>
        <v>12</v>
      </c>
      <c r="U42" s="25">
        <f t="shared" si="3"/>
        <v>10</v>
      </c>
      <c r="V42" s="6">
        <v>2.5</v>
      </c>
      <c r="W42" s="8"/>
      <c r="X42" s="6"/>
      <c r="Y42" s="24">
        <f t="shared" si="4"/>
        <v>2.5</v>
      </c>
      <c r="Z42" s="25">
        <f t="shared" si="5"/>
        <v>2.5</v>
      </c>
      <c r="AA42" s="8"/>
      <c r="AB42" s="6">
        <f t="shared" si="6"/>
        <v>0</v>
      </c>
      <c r="AC42" s="25">
        <f t="shared" si="7"/>
        <v>0</v>
      </c>
      <c r="AD42" s="23">
        <f t="shared" si="8"/>
        <v>12.5</v>
      </c>
      <c r="AE42" s="26">
        <f t="shared" si="9"/>
        <v>13</v>
      </c>
      <c r="AF42" s="28">
        <f>[1]ΣΥΝΕΝΤΕΥΞΗ!AM30</f>
        <v>7.71</v>
      </c>
      <c r="AG42" s="28">
        <f t="shared" si="10"/>
        <v>20.71</v>
      </c>
    </row>
    <row r="43" spans="1:33" ht="54.95" customHeight="1">
      <c r="A43" s="20">
        <v>39</v>
      </c>
      <c r="B43" s="21" t="s">
        <v>135</v>
      </c>
      <c r="C43" s="21" t="s">
        <v>65</v>
      </c>
      <c r="D43" s="7" t="s">
        <v>136</v>
      </c>
      <c r="E43" s="8"/>
      <c r="F43" s="8"/>
      <c r="G43" s="8"/>
      <c r="H43" s="8"/>
      <c r="I43" s="8"/>
      <c r="J43" s="8">
        <v>0.5</v>
      </c>
      <c r="K43" s="8"/>
      <c r="L43" s="8"/>
      <c r="M43" s="8"/>
      <c r="N43" s="8"/>
      <c r="O43" s="22">
        <f t="shared" si="11"/>
        <v>0.5</v>
      </c>
      <c r="P43" s="23">
        <f t="shared" si="1"/>
        <v>0.5</v>
      </c>
      <c r="Q43" s="6">
        <v>10</v>
      </c>
      <c r="R43" s="8"/>
      <c r="S43" s="6"/>
      <c r="T43" s="24">
        <f t="shared" si="2"/>
        <v>10</v>
      </c>
      <c r="U43" s="25">
        <f t="shared" si="3"/>
        <v>10</v>
      </c>
      <c r="V43" s="6">
        <v>2.5</v>
      </c>
      <c r="W43" s="8"/>
      <c r="X43" s="6"/>
      <c r="Y43" s="24">
        <f t="shared" si="4"/>
        <v>2.5</v>
      </c>
      <c r="Z43" s="25">
        <f t="shared" si="5"/>
        <v>2.5</v>
      </c>
      <c r="AA43" s="8"/>
      <c r="AB43" s="6">
        <f t="shared" si="6"/>
        <v>0</v>
      </c>
      <c r="AC43" s="25">
        <f t="shared" si="7"/>
        <v>0</v>
      </c>
      <c r="AD43" s="23">
        <f t="shared" si="8"/>
        <v>12.5</v>
      </c>
      <c r="AE43" s="26">
        <f t="shared" si="9"/>
        <v>13</v>
      </c>
      <c r="AF43" s="28">
        <f>[1]ΣΥΝΕΝΤΕΥΞΗ!AM11</f>
        <v>7.67</v>
      </c>
      <c r="AG43" s="28">
        <f t="shared" si="10"/>
        <v>20.67</v>
      </c>
    </row>
    <row r="44" spans="1:33" ht="54.95" customHeight="1">
      <c r="A44" s="20">
        <v>40</v>
      </c>
      <c r="B44" s="21" t="s">
        <v>137</v>
      </c>
      <c r="C44" s="21" t="s">
        <v>50</v>
      </c>
      <c r="D44" s="7" t="s">
        <v>91</v>
      </c>
      <c r="E44" s="8"/>
      <c r="F44" s="8"/>
      <c r="G44" s="8"/>
      <c r="H44" s="8"/>
      <c r="I44" s="8"/>
      <c r="J44" s="8">
        <v>0.5</v>
      </c>
      <c r="K44" s="8"/>
      <c r="L44" s="8"/>
      <c r="M44" s="8"/>
      <c r="N44" s="8"/>
      <c r="O44" s="22">
        <f t="shared" si="11"/>
        <v>0.5</v>
      </c>
      <c r="P44" s="23">
        <f t="shared" si="1"/>
        <v>0.5</v>
      </c>
      <c r="Q44" s="6">
        <v>10</v>
      </c>
      <c r="R44" s="8"/>
      <c r="S44" s="6"/>
      <c r="T44" s="24">
        <f t="shared" si="2"/>
        <v>10</v>
      </c>
      <c r="U44" s="25">
        <f t="shared" si="3"/>
        <v>10</v>
      </c>
      <c r="V44" s="6">
        <v>2.5</v>
      </c>
      <c r="W44" s="8"/>
      <c r="X44" s="6"/>
      <c r="Y44" s="24">
        <f t="shared" si="4"/>
        <v>2.5</v>
      </c>
      <c r="Z44" s="25">
        <f t="shared" si="5"/>
        <v>2.5</v>
      </c>
      <c r="AA44" s="8"/>
      <c r="AB44" s="6">
        <f t="shared" si="6"/>
        <v>0</v>
      </c>
      <c r="AC44" s="25">
        <f t="shared" si="7"/>
        <v>0</v>
      </c>
      <c r="AD44" s="23">
        <f t="shared" si="8"/>
        <v>12.5</v>
      </c>
      <c r="AE44" s="26">
        <f t="shared" si="9"/>
        <v>13</v>
      </c>
      <c r="AF44" s="28">
        <f>[1]ΣΥΝΕΝΤΕΥΞΗ!AM77</f>
        <v>7.58</v>
      </c>
      <c r="AG44" s="28">
        <f t="shared" si="10"/>
        <v>20.58</v>
      </c>
    </row>
    <row r="45" spans="1:33" ht="54.95" customHeight="1">
      <c r="A45" s="20">
        <v>41</v>
      </c>
      <c r="B45" s="21" t="s">
        <v>138</v>
      </c>
      <c r="C45" s="21" t="s">
        <v>127</v>
      </c>
      <c r="D45" s="7" t="s">
        <v>93</v>
      </c>
      <c r="E45" s="8"/>
      <c r="F45" s="8"/>
      <c r="G45" s="8"/>
      <c r="H45" s="8"/>
      <c r="I45" s="8"/>
      <c r="J45" s="8">
        <v>0.5</v>
      </c>
      <c r="K45" s="8"/>
      <c r="L45" s="8"/>
      <c r="M45" s="8"/>
      <c r="N45" s="8"/>
      <c r="O45" s="22">
        <f>SUM(E45:N45)</f>
        <v>0.5</v>
      </c>
      <c r="P45" s="23">
        <f>IF(O45&lt;10,O45,10)</f>
        <v>0.5</v>
      </c>
      <c r="Q45" s="6">
        <v>10</v>
      </c>
      <c r="R45" s="8"/>
      <c r="S45" s="6"/>
      <c r="T45" s="24">
        <f>SUM(Q45:S45)</f>
        <v>10</v>
      </c>
      <c r="U45" s="25">
        <f>IF(T45&lt;10,T45,10)</f>
        <v>10</v>
      </c>
      <c r="V45" s="6">
        <v>2.5</v>
      </c>
      <c r="W45" s="8"/>
      <c r="X45" s="6"/>
      <c r="Y45" s="24">
        <f>SUM(V45:X45)</f>
        <v>2.5</v>
      </c>
      <c r="Z45" s="25">
        <f>IF(Y45&lt;2.5,Y45,2.5)</f>
        <v>2.5</v>
      </c>
      <c r="AA45" s="8"/>
      <c r="AB45" s="6">
        <f>AA45</f>
        <v>0</v>
      </c>
      <c r="AC45" s="25">
        <f>IF(AB45&lt;0.5,AB45,0.5)</f>
        <v>0</v>
      </c>
      <c r="AD45" s="23">
        <f>AC45+Z45+U45</f>
        <v>12.5</v>
      </c>
      <c r="AE45" s="26">
        <f>AD45+P45</f>
        <v>13</v>
      </c>
      <c r="AF45" s="28">
        <f>[1]ΣΥΝΕΝΤΕΥΞΗ!AM31</f>
        <v>7.57</v>
      </c>
      <c r="AG45" s="28">
        <f>AE45+AF45</f>
        <v>20.57</v>
      </c>
    </row>
    <row r="46" spans="1:33" ht="54.95" customHeight="1">
      <c r="A46" s="20">
        <v>42</v>
      </c>
      <c r="B46" s="21" t="s">
        <v>139</v>
      </c>
      <c r="C46" s="21" t="s">
        <v>140</v>
      </c>
      <c r="D46" s="7" t="s">
        <v>141</v>
      </c>
      <c r="E46" s="8"/>
      <c r="F46" s="8">
        <v>2.5</v>
      </c>
      <c r="G46" s="8"/>
      <c r="H46" s="8"/>
      <c r="I46" s="8"/>
      <c r="J46" s="8">
        <v>0.5</v>
      </c>
      <c r="K46" s="8"/>
      <c r="L46" s="8">
        <v>1</v>
      </c>
      <c r="M46" s="8"/>
      <c r="N46" s="8"/>
      <c r="O46" s="22">
        <f t="shared" si="11"/>
        <v>4</v>
      </c>
      <c r="P46" s="23">
        <f t="shared" si="1"/>
        <v>4</v>
      </c>
      <c r="Q46" s="6">
        <v>9</v>
      </c>
      <c r="R46" s="8"/>
      <c r="S46" s="6"/>
      <c r="T46" s="24">
        <f t="shared" si="2"/>
        <v>9</v>
      </c>
      <c r="U46" s="25">
        <f t="shared" si="3"/>
        <v>9</v>
      </c>
      <c r="V46" s="6"/>
      <c r="W46" s="8"/>
      <c r="X46" s="6"/>
      <c r="Y46" s="24">
        <f t="shared" si="4"/>
        <v>0</v>
      </c>
      <c r="Z46" s="25">
        <f t="shared" si="5"/>
        <v>0</v>
      </c>
      <c r="AA46" s="8"/>
      <c r="AB46" s="6">
        <f t="shared" si="6"/>
        <v>0</v>
      </c>
      <c r="AC46" s="25">
        <f t="shared" si="7"/>
        <v>0</v>
      </c>
      <c r="AD46" s="23">
        <f t="shared" si="8"/>
        <v>9</v>
      </c>
      <c r="AE46" s="26">
        <f t="shared" si="9"/>
        <v>13</v>
      </c>
      <c r="AF46" s="28">
        <f>[1]ΣΥΝΕΝΤΕΥΞΗ!AM22</f>
        <v>7.57</v>
      </c>
      <c r="AG46" s="28">
        <f t="shared" si="10"/>
        <v>20.57</v>
      </c>
    </row>
    <row r="47" spans="1:33" ht="54.95" customHeight="1">
      <c r="A47" s="20">
        <v>43</v>
      </c>
      <c r="B47" s="21" t="s">
        <v>142</v>
      </c>
      <c r="C47" s="21" t="s">
        <v>79</v>
      </c>
      <c r="D47" s="7" t="s">
        <v>143</v>
      </c>
      <c r="E47" s="8"/>
      <c r="F47" s="8"/>
      <c r="G47" s="8"/>
      <c r="H47" s="8"/>
      <c r="I47" s="8"/>
      <c r="J47" s="8">
        <v>0.5</v>
      </c>
      <c r="K47" s="8"/>
      <c r="L47" s="8"/>
      <c r="M47" s="8"/>
      <c r="N47" s="8"/>
      <c r="O47" s="22">
        <f t="shared" si="11"/>
        <v>0.5</v>
      </c>
      <c r="P47" s="23">
        <f t="shared" si="1"/>
        <v>0.5</v>
      </c>
      <c r="Q47" s="6">
        <v>10</v>
      </c>
      <c r="R47" s="8"/>
      <c r="S47" s="6"/>
      <c r="T47" s="24">
        <f t="shared" si="2"/>
        <v>10</v>
      </c>
      <c r="U47" s="25">
        <f t="shared" si="3"/>
        <v>10</v>
      </c>
      <c r="V47" s="6">
        <v>2.5</v>
      </c>
      <c r="W47" s="8"/>
      <c r="X47" s="6"/>
      <c r="Y47" s="24">
        <f t="shared" si="4"/>
        <v>2.5</v>
      </c>
      <c r="Z47" s="25">
        <f t="shared" si="5"/>
        <v>2.5</v>
      </c>
      <c r="AA47" s="8"/>
      <c r="AB47" s="6">
        <f t="shared" si="6"/>
        <v>0</v>
      </c>
      <c r="AC47" s="25">
        <f t="shared" si="7"/>
        <v>0</v>
      </c>
      <c r="AD47" s="23">
        <f t="shared" si="8"/>
        <v>12.5</v>
      </c>
      <c r="AE47" s="26">
        <f t="shared" si="9"/>
        <v>13</v>
      </c>
      <c r="AF47" s="28">
        <f>[1]ΣΥΝΕΝΤΕΥΞΗ!AM23</f>
        <v>7.5</v>
      </c>
      <c r="AG47" s="28">
        <f t="shared" si="10"/>
        <v>20.5</v>
      </c>
    </row>
    <row r="48" spans="1:33" ht="54.95" customHeight="1">
      <c r="A48" s="20">
        <v>44</v>
      </c>
      <c r="B48" s="21" t="s">
        <v>144</v>
      </c>
      <c r="C48" s="21" t="s">
        <v>90</v>
      </c>
      <c r="D48" s="7" t="s">
        <v>145</v>
      </c>
      <c r="E48" s="8"/>
      <c r="F48" s="8"/>
      <c r="G48" s="8"/>
      <c r="H48" s="8"/>
      <c r="I48" s="8"/>
      <c r="J48" s="8"/>
      <c r="K48" s="8"/>
      <c r="L48" s="8"/>
      <c r="M48" s="8"/>
      <c r="N48" s="8"/>
      <c r="O48" s="22">
        <f t="shared" si="11"/>
        <v>0</v>
      </c>
      <c r="P48" s="23">
        <f t="shared" si="1"/>
        <v>0</v>
      </c>
      <c r="Q48" s="6">
        <v>10</v>
      </c>
      <c r="R48" s="8"/>
      <c r="S48" s="6"/>
      <c r="T48" s="24">
        <f t="shared" si="2"/>
        <v>10</v>
      </c>
      <c r="U48" s="25">
        <f t="shared" si="3"/>
        <v>10</v>
      </c>
      <c r="V48" s="6">
        <v>2.5</v>
      </c>
      <c r="W48" s="8"/>
      <c r="X48" s="6"/>
      <c r="Y48" s="24">
        <f t="shared" si="4"/>
        <v>2.5</v>
      </c>
      <c r="Z48" s="25">
        <f t="shared" si="5"/>
        <v>2.5</v>
      </c>
      <c r="AA48" s="8"/>
      <c r="AB48" s="6">
        <f t="shared" si="6"/>
        <v>0</v>
      </c>
      <c r="AC48" s="25">
        <f t="shared" si="7"/>
        <v>0</v>
      </c>
      <c r="AD48" s="23">
        <f t="shared" si="8"/>
        <v>12.5</v>
      </c>
      <c r="AE48" s="26">
        <f t="shared" si="9"/>
        <v>12.5</v>
      </c>
      <c r="AF48" s="28">
        <f>[1]ΣΥΝΕΝΤΕΥΞΗ!AM40</f>
        <v>7.93</v>
      </c>
      <c r="AG48" s="28">
        <f t="shared" si="10"/>
        <v>20.43</v>
      </c>
    </row>
    <row r="49" spans="1:33" ht="54.95" customHeight="1">
      <c r="A49" s="20">
        <v>45</v>
      </c>
      <c r="B49" s="21" t="s">
        <v>146</v>
      </c>
      <c r="C49" s="21" t="s">
        <v>147</v>
      </c>
      <c r="D49" s="7" t="s">
        <v>148</v>
      </c>
      <c r="E49" s="8"/>
      <c r="F49" s="8"/>
      <c r="G49" s="8"/>
      <c r="H49" s="8"/>
      <c r="I49" s="8"/>
      <c r="J49" s="8">
        <v>0.5</v>
      </c>
      <c r="K49" s="8"/>
      <c r="L49" s="8"/>
      <c r="M49" s="8"/>
      <c r="N49" s="8"/>
      <c r="O49" s="22">
        <f t="shared" si="11"/>
        <v>0.5</v>
      </c>
      <c r="P49" s="23">
        <f t="shared" si="1"/>
        <v>0.5</v>
      </c>
      <c r="Q49" s="6">
        <v>10</v>
      </c>
      <c r="R49" s="8"/>
      <c r="S49" s="6"/>
      <c r="T49" s="24">
        <f t="shared" si="2"/>
        <v>10</v>
      </c>
      <c r="U49" s="25">
        <f t="shared" si="3"/>
        <v>10</v>
      </c>
      <c r="V49" s="6">
        <v>0.88</v>
      </c>
      <c r="W49" s="8"/>
      <c r="X49" s="6">
        <v>1</v>
      </c>
      <c r="Y49" s="24">
        <f t="shared" si="4"/>
        <v>1.88</v>
      </c>
      <c r="Z49" s="25">
        <f t="shared" si="5"/>
        <v>1.88</v>
      </c>
      <c r="AA49" s="8"/>
      <c r="AB49" s="6">
        <f t="shared" si="6"/>
        <v>0</v>
      </c>
      <c r="AC49" s="25">
        <f t="shared" si="7"/>
        <v>0</v>
      </c>
      <c r="AD49" s="23">
        <f t="shared" si="8"/>
        <v>11.879999999999999</v>
      </c>
      <c r="AE49" s="26">
        <f t="shared" si="9"/>
        <v>12.379999999999999</v>
      </c>
      <c r="AF49" s="28">
        <f>[1]ΣΥΝΕΝΤΕΥΞΗ!AM43</f>
        <v>8</v>
      </c>
      <c r="AG49" s="28">
        <f t="shared" si="10"/>
        <v>20.38</v>
      </c>
    </row>
    <row r="50" spans="1:33" ht="54.95" customHeight="1">
      <c r="A50" s="20">
        <v>46</v>
      </c>
      <c r="B50" s="21" t="s">
        <v>149</v>
      </c>
      <c r="C50" s="21" t="s">
        <v>150</v>
      </c>
      <c r="D50" s="7" t="s">
        <v>151</v>
      </c>
      <c r="E50" s="8"/>
      <c r="F50" s="8"/>
      <c r="G50" s="8"/>
      <c r="H50" s="8"/>
      <c r="I50" s="8"/>
      <c r="J50" s="8"/>
      <c r="K50" s="8"/>
      <c r="L50" s="8"/>
      <c r="M50" s="8"/>
      <c r="N50" s="8"/>
      <c r="O50" s="22">
        <f t="shared" si="11"/>
        <v>0</v>
      </c>
      <c r="P50" s="23">
        <f t="shared" si="1"/>
        <v>0</v>
      </c>
      <c r="Q50" s="6">
        <v>10</v>
      </c>
      <c r="R50" s="8"/>
      <c r="S50" s="6"/>
      <c r="T50" s="24">
        <f t="shared" si="2"/>
        <v>10</v>
      </c>
      <c r="U50" s="25">
        <f t="shared" si="3"/>
        <v>10</v>
      </c>
      <c r="V50" s="6">
        <v>2.5</v>
      </c>
      <c r="W50" s="8"/>
      <c r="X50" s="6"/>
      <c r="Y50" s="24">
        <f t="shared" si="4"/>
        <v>2.5</v>
      </c>
      <c r="Z50" s="25">
        <f t="shared" si="5"/>
        <v>2.5</v>
      </c>
      <c r="AA50" s="8"/>
      <c r="AB50" s="6">
        <f t="shared" si="6"/>
        <v>0</v>
      </c>
      <c r="AC50" s="25">
        <f t="shared" si="7"/>
        <v>0</v>
      </c>
      <c r="AD50" s="23">
        <f t="shared" si="8"/>
        <v>12.5</v>
      </c>
      <c r="AE50" s="26">
        <f t="shared" si="9"/>
        <v>12.5</v>
      </c>
      <c r="AF50" s="28">
        <f>[1]ΣΥΝΕΝΤΕΥΞΗ!AM57</f>
        <v>7.86</v>
      </c>
      <c r="AG50" s="28">
        <f t="shared" si="10"/>
        <v>20.36</v>
      </c>
    </row>
    <row r="51" spans="1:33" ht="54.95" customHeight="1">
      <c r="A51" s="20">
        <v>47</v>
      </c>
      <c r="B51" s="21" t="s">
        <v>152</v>
      </c>
      <c r="C51" s="21" t="s">
        <v>82</v>
      </c>
      <c r="D51" s="7" t="s">
        <v>107</v>
      </c>
      <c r="E51" s="8"/>
      <c r="F51" s="8"/>
      <c r="G51" s="8"/>
      <c r="H51" s="8"/>
      <c r="I51" s="8"/>
      <c r="J51" s="8">
        <v>0.5</v>
      </c>
      <c r="K51" s="8"/>
      <c r="L51" s="8"/>
      <c r="M51" s="8"/>
      <c r="N51" s="8"/>
      <c r="O51" s="22">
        <f t="shared" si="11"/>
        <v>0.5</v>
      </c>
      <c r="P51" s="23">
        <f t="shared" si="1"/>
        <v>0.5</v>
      </c>
      <c r="Q51" s="6">
        <v>10</v>
      </c>
      <c r="R51" s="8"/>
      <c r="S51" s="6">
        <v>2</v>
      </c>
      <c r="T51" s="24">
        <f t="shared" si="2"/>
        <v>12</v>
      </c>
      <c r="U51" s="25">
        <f t="shared" si="3"/>
        <v>10</v>
      </c>
      <c r="V51" s="6">
        <v>0.88</v>
      </c>
      <c r="W51" s="8">
        <v>1.5</v>
      </c>
      <c r="X51" s="6">
        <v>1</v>
      </c>
      <c r="Y51" s="24">
        <f t="shared" si="4"/>
        <v>3.38</v>
      </c>
      <c r="Z51" s="25">
        <f t="shared" si="5"/>
        <v>2.5</v>
      </c>
      <c r="AA51" s="8"/>
      <c r="AB51" s="6">
        <f t="shared" si="6"/>
        <v>0</v>
      </c>
      <c r="AC51" s="25">
        <f t="shared" si="7"/>
        <v>0</v>
      </c>
      <c r="AD51" s="23">
        <f t="shared" si="8"/>
        <v>12.5</v>
      </c>
      <c r="AE51" s="26">
        <f t="shared" si="9"/>
        <v>13</v>
      </c>
      <c r="AF51" s="28">
        <f>[1]ΣΥΝΕΝΤΕΥΞΗ!AM60</f>
        <v>7.36</v>
      </c>
      <c r="AG51" s="28">
        <f t="shared" si="10"/>
        <v>20.36</v>
      </c>
    </row>
    <row r="52" spans="1:33" ht="54.95" customHeight="1">
      <c r="A52" s="20">
        <v>48</v>
      </c>
      <c r="B52" s="21" t="s">
        <v>153</v>
      </c>
      <c r="C52" s="21" t="s">
        <v>154</v>
      </c>
      <c r="D52" s="7" t="s">
        <v>63</v>
      </c>
      <c r="E52" s="8"/>
      <c r="F52" s="8">
        <v>2.5</v>
      </c>
      <c r="G52" s="8"/>
      <c r="H52" s="8"/>
      <c r="I52" s="8"/>
      <c r="J52" s="8">
        <v>0.5</v>
      </c>
      <c r="K52" s="8"/>
      <c r="L52" s="8"/>
      <c r="M52" s="8"/>
      <c r="N52" s="8"/>
      <c r="O52" s="22">
        <f t="shared" si="11"/>
        <v>3</v>
      </c>
      <c r="P52" s="23">
        <f t="shared" si="1"/>
        <v>3</v>
      </c>
      <c r="Q52" s="6">
        <v>10</v>
      </c>
      <c r="R52" s="8"/>
      <c r="S52" s="6"/>
      <c r="T52" s="24">
        <f t="shared" si="2"/>
        <v>10</v>
      </c>
      <c r="U52" s="25">
        <f t="shared" si="3"/>
        <v>10</v>
      </c>
      <c r="V52" s="6"/>
      <c r="W52" s="8"/>
      <c r="X52" s="6"/>
      <c r="Y52" s="24">
        <f t="shared" si="4"/>
        <v>0</v>
      </c>
      <c r="Z52" s="25">
        <f t="shared" si="5"/>
        <v>0</v>
      </c>
      <c r="AA52" s="8"/>
      <c r="AB52" s="6">
        <f t="shared" si="6"/>
        <v>0</v>
      </c>
      <c r="AC52" s="25">
        <f t="shared" si="7"/>
        <v>0</v>
      </c>
      <c r="AD52" s="23">
        <f t="shared" si="8"/>
        <v>10</v>
      </c>
      <c r="AE52" s="26">
        <f t="shared" si="9"/>
        <v>13</v>
      </c>
      <c r="AF52" s="28">
        <f>[1]ΣΥΝΕΝΤΕΥΞΗ!AM15</f>
        <v>7.29</v>
      </c>
      <c r="AG52" s="28">
        <f t="shared" si="10"/>
        <v>20.29</v>
      </c>
    </row>
    <row r="53" spans="1:33" ht="54.95" customHeight="1">
      <c r="A53" s="20">
        <v>49</v>
      </c>
      <c r="B53" s="21" t="s">
        <v>150</v>
      </c>
      <c r="C53" s="21" t="s">
        <v>90</v>
      </c>
      <c r="D53" s="7" t="s">
        <v>141</v>
      </c>
      <c r="E53" s="8"/>
      <c r="F53" s="8"/>
      <c r="G53" s="8"/>
      <c r="H53" s="8"/>
      <c r="I53" s="8"/>
      <c r="J53" s="8">
        <v>0.5</v>
      </c>
      <c r="K53" s="8"/>
      <c r="L53" s="8"/>
      <c r="M53" s="8"/>
      <c r="N53" s="8"/>
      <c r="O53" s="22">
        <f t="shared" si="11"/>
        <v>0.5</v>
      </c>
      <c r="P53" s="23">
        <f t="shared" si="1"/>
        <v>0.5</v>
      </c>
      <c r="Q53" s="6">
        <v>10</v>
      </c>
      <c r="R53" s="8"/>
      <c r="S53" s="6"/>
      <c r="T53" s="24">
        <f t="shared" si="2"/>
        <v>10</v>
      </c>
      <c r="U53" s="25">
        <f t="shared" si="3"/>
        <v>10</v>
      </c>
      <c r="V53" s="6">
        <v>2.5</v>
      </c>
      <c r="W53" s="8"/>
      <c r="X53" s="6"/>
      <c r="Y53" s="24">
        <f t="shared" si="4"/>
        <v>2.5</v>
      </c>
      <c r="Z53" s="25">
        <f t="shared" si="5"/>
        <v>2.5</v>
      </c>
      <c r="AA53" s="8"/>
      <c r="AB53" s="6">
        <f t="shared" si="6"/>
        <v>0</v>
      </c>
      <c r="AC53" s="25">
        <f t="shared" si="7"/>
        <v>0</v>
      </c>
      <c r="AD53" s="23">
        <f t="shared" si="8"/>
        <v>12.5</v>
      </c>
      <c r="AE53" s="26">
        <f t="shared" si="9"/>
        <v>13</v>
      </c>
      <c r="AF53" s="28">
        <f>[1]ΣΥΝΕΝΤΕΥΞΗ!AM20</f>
        <v>7.21</v>
      </c>
      <c r="AG53" s="28">
        <f t="shared" si="10"/>
        <v>20.21</v>
      </c>
    </row>
    <row r="54" spans="1:33" ht="54.95" customHeight="1">
      <c r="A54" s="20">
        <v>50</v>
      </c>
      <c r="B54" s="21" t="s">
        <v>155</v>
      </c>
      <c r="C54" s="21" t="s">
        <v>156</v>
      </c>
      <c r="D54" s="7" t="s">
        <v>72</v>
      </c>
      <c r="E54" s="8">
        <v>5</v>
      </c>
      <c r="F54" s="8" t="s">
        <v>42</v>
      </c>
      <c r="G54" s="8"/>
      <c r="H54" s="8"/>
      <c r="I54" s="8">
        <v>0.5</v>
      </c>
      <c r="J54" s="8">
        <v>0.5</v>
      </c>
      <c r="K54" s="8"/>
      <c r="L54" s="8"/>
      <c r="M54" s="8"/>
      <c r="N54" s="8"/>
      <c r="O54" s="22">
        <v>6</v>
      </c>
      <c r="P54" s="23">
        <f t="shared" si="1"/>
        <v>6</v>
      </c>
      <c r="Q54" s="6">
        <v>7</v>
      </c>
      <c r="R54" s="8"/>
      <c r="S54" s="6"/>
      <c r="T54" s="24">
        <f t="shared" si="2"/>
        <v>7</v>
      </c>
      <c r="U54" s="25">
        <f t="shared" si="3"/>
        <v>7</v>
      </c>
      <c r="V54" s="6"/>
      <c r="W54" s="8"/>
      <c r="X54" s="6"/>
      <c r="Y54" s="24">
        <f t="shared" si="4"/>
        <v>0</v>
      </c>
      <c r="Z54" s="25">
        <f t="shared" si="5"/>
        <v>0</v>
      </c>
      <c r="AA54" s="8"/>
      <c r="AB54" s="6">
        <f t="shared" si="6"/>
        <v>0</v>
      </c>
      <c r="AC54" s="25">
        <f t="shared" si="7"/>
        <v>0</v>
      </c>
      <c r="AD54" s="23">
        <f t="shared" si="8"/>
        <v>7</v>
      </c>
      <c r="AE54" s="26">
        <f t="shared" si="9"/>
        <v>13</v>
      </c>
      <c r="AF54" s="28">
        <f>[1]ΣΥΝΕΝΤΕΥΞΗ!AM29</f>
        <v>7.14</v>
      </c>
      <c r="AG54" s="28">
        <f t="shared" si="10"/>
        <v>20.14</v>
      </c>
    </row>
    <row r="55" spans="1:33" ht="54.95" customHeight="1">
      <c r="A55" s="20">
        <v>51</v>
      </c>
      <c r="B55" s="21" t="s">
        <v>157</v>
      </c>
      <c r="C55" s="21" t="s">
        <v>79</v>
      </c>
      <c r="D55" s="7" t="s">
        <v>109</v>
      </c>
      <c r="E55" s="8"/>
      <c r="F55" s="8"/>
      <c r="G55" s="8"/>
      <c r="H55" s="8"/>
      <c r="I55" s="8">
        <v>0.5</v>
      </c>
      <c r="J55" s="8">
        <v>0.5</v>
      </c>
      <c r="K55" s="8"/>
      <c r="L55" s="8"/>
      <c r="M55" s="8"/>
      <c r="N55" s="8"/>
      <c r="O55" s="22">
        <f t="shared" ref="O55:O81" si="12">SUM(E55:N55)</f>
        <v>1</v>
      </c>
      <c r="P55" s="23">
        <f t="shared" si="1"/>
        <v>1</v>
      </c>
      <c r="Q55" s="6">
        <v>10</v>
      </c>
      <c r="R55" s="8"/>
      <c r="S55" s="6">
        <v>0.75</v>
      </c>
      <c r="T55" s="24">
        <f t="shared" si="2"/>
        <v>10.75</v>
      </c>
      <c r="U55" s="25">
        <f t="shared" si="3"/>
        <v>10</v>
      </c>
      <c r="V55" s="6">
        <v>1.5</v>
      </c>
      <c r="W55" s="8"/>
      <c r="X55" s="6">
        <v>0.42</v>
      </c>
      <c r="Y55" s="24">
        <f t="shared" si="4"/>
        <v>1.92</v>
      </c>
      <c r="Z55" s="25">
        <f t="shared" si="5"/>
        <v>1.92</v>
      </c>
      <c r="AA55" s="8"/>
      <c r="AB55" s="6">
        <f t="shared" si="6"/>
        <v>0</v>
      </c>
      <c r="AC55" s="25">
        <f t="shared" si="7"/>
        <v>0</v>
      </c>
      <c r="AD55" s="23">
        <f t="shared" si="8"/>
        <v>11.92</v>
      </c>
      <c r="AE55" s="26">
        <f t="shared" si="9"/>
        <v>12.92</v>
      </c>
      <c r="AF55" s="28">
        <f>[1]ΣΥΝΕΝΤΕΥΞΗ!AM7</f>
        <v>7.21</v>
      </c>
      <c r="AG55" s="28">
        <f t="shared" si="10"/>
        <v>20.13</v>
      </c>
    </row>
    <row r="56" spans="1:33" ht="54.95" customHeight="1">
      <c r="A56" s="20">
        <v>52</v>
      </c>
      <c r="B56" s="21" t="s">
        <v>158</v>
      </c>
      <c r="C56" s="21" t="s">
        <v>50</v>
      </c>
      <c r="D56" s="7" t="s">
        <v>159</v>
      </c>
      <c r="E56" s="8"/>
      <c r="F56" s="8"/>
      <c r="G56" s="8"/>
      <c r="H56" s="8"/>
      <c r="I56" s="8"/>
      <c r="J56" s="8">
        <v>0.5</v>
      </c>
      <c r="K56" s="8"/>
      <c r="L56" s="8"/>
      <c r="M56" s="8"/>
      <c r="N56" s="8"/>
      <c r="O56" s="22">
        <f t="shared" si="12"/>
        <v>0.5</v>
      </c>
      <c r="P56" s="23">
        <f t="shared" si="1"/>
        <v>0.5</v>
      </c>
      <c r="Q56" s="6">
        <v>10</v>
      </c>
      <c r="R56" s="8"/>
      <c r="S56" s="6"/>
      <c r="T56" s="31">
        <f t="shared" si="2"/>
        <v>10</v>
      </c>
      <c r="U56" s="32">
        <f t="shared" si="3"/>
        <v>10</v>
      </c>
      <c r="V56" s="6">
        <v>2.5</v>
      </c>
      <c r="W56" s="8"/>
      <c r="X56" s="6"/>
      <c r="Y56" s="24">
        <f t="shared" si="4"/>
        <v>2.5</v>
      </c>
      <c r="Z56" s="25">
        <f t="shared" si="5"/>
        <v>2.5</v>
      </c>
      <c r="AA56" s="8"/>
      <c r="AB56" s="6">
        <f t="shared" si="6"/>
        <v>0</v>
      </c>
      <c r="AC56" s="25">
        <f t="shared" si="7"/>
        <v>0</v>
      </c>
      <c r="AD56" s="23">
        <f t="shared" si="8"/>
        <v>12.5</v>
      </c>
      <c r="AE56" s="26">
        <f t="shared" si="9"/>
        <v>13</v>
      </c>
      <c r="AF56" s="28">
        <f>[1]ΣΥΝΕΝΤΕΥΞΗ!AM81</f>
        <v>7.1</v>
      </c>
      <c r="AG56" s="28">
        <f t="shared" si="10"/>
        <v>20.100000000000001</v>
      </c>
    </row>
    <row r="57" spans="1:33" ht="54.95" customHeight="1">
      <c r="A57" s="20">
        <v>53</v>
      </c>
      <c r="B57" s="21" t="s">
        <v>160</v>
      </c>
      <c r="C57" s="21" t="s">
        <v>161</v>
      </c>
      <c r="D57" s="7" t="s">
        <v>41</v>
      </c>
      <c r="E57" s="8"/>
      <c r="F57" s="8">
        <v>2.5</v>
      </c>
      <c r="G57" s="8"/>
      <c r="H57" s="8"/>
      <c r="I57" s="8"/>
      <c r="J57" s="8">
        <v>0.5</v>
      </c>
      <c r="K57" s="8">
        <v>0.8</v>
      </c>
      <c r="L57" s="8"/>
      <c r="M57" s="8"/>
      <c r="N57" s="8"/>
      <c r="O57" s="22">
        <f t="shared" si="12"/>
        <v>3.8</v>
      </c>
      <c r="P57" s="23">
        <f t="shared" si="1"/>
        <v>3.8</v>
      </c>
      <c r="Q57" s="6">
        <v>10</v>
      </c>
      <c r="R57" s="8"/>
      <c r="S57" s="6"/>
      <c r="T57" s="24">
        <f t="shared" si="2"/>
        <v>10</v>
      </c>
      <c r="U57" s="25">
        <f t="shared" si="3"/>
        <v>10</v>
      </c>
      <c r="V57" s="6"/>
      <c r="W57" s="8"/>
      <c r="X57" s="6"/>
      <c r="Y57" s="24">
        <f t="shared" si="4"/>
        <v>0</v>
      </c>
      <c r="Z57" s="25">
        <f t="shared" si="5"/>
        <v>0</v>
      </c>
      <c r="AA57" s="8"/>
      <c r="AB57" s="6">
        <f t="shared" si="6"/>
        <v>0</v>
      </c>
      <c r="AC57" s="25">
        <f t="shared" si="7"/>
        <v>0</v>
      </c>
      <c r="AD57" s="23">
        <f t="shared" si="8"/>
        <v>10</v>
      </c>
      <c r="AE57" s="26">
        <f t="shared" si="9"/>
        <v>13.8</v>
      </c>
      <c r="AF57" s="28">
        <f>[1]ΣΥΝΕΝΤΕΥΞΗ!AM59</f>
        <v>6.29</v>
      </c>
      <c r="AG57" s="28">
        <f t="shared" si="10"/>
        <v>20.09</v>
      </c>
    </row>
    <row r="58" spans="1:33" ht="54.95" customHeight="1">
      <c r="A58" s="20">
        <v>54</v>
      </c>
      <c r="B58" s="21" t="s">
        <v>162</v>
      </c>
      <c r="C58" s="21" t="s">
        <v>163</v>
      </c>
      <c r="D58" s="7" t="s">
        <v>164</v>
      </c>
      <c r="E58" s="8"/>
      <c r="F58" s="8"/>
      <c r="G58" s="8"/>
      <c r="H58" s="8"/>
      <c r="I58" s="8"/>
      <c r="J58" s="8">
        <v>0.5</v>
      </c>
      <c r="K58" s="8">
        <v>0.8</v>
      </c>
      <c r="L58" s="8"/>
      <c r="M58" s="8"/>
      <c r="N58" s="8"/>
      <c r="O58" s="22">
        <f t="shared" si="12"/>
        <v>1.3</v>
      </c>
      <c r="P58" s="23">
        <f t="shared" si="1"/>
        <v>1.3</v>
      </c>
      <c r="Q58" s="6">
        <v>10</v>
      </c>
      <c r="R58" s="8"/>
      <c r="S58" s="6"/>
      <c r="T58" s="24">
        <f t="shared" si="2"/>
        <v>10</v>
      </c>
      <c r="U58" s="25">
        <f t="shared" si="3"/>
        <v>10</v>
      </c>
      <c r="V58" s="6">
        <v>0.88</v>
      </c>
      <c r="W58" s="8"/>
      <c r="X58" s="6"/>
      <c r="Y58" s="24">
        <f t="shared" si="4"/>
        <v>0.88</v>
      </c>
      <c r="Z58" s="25">
        <f t="shared" si="5"/>
        <v>0.88</v>
      </c>
      <c r="AA58" s="8"/>
      <c r="AB58" s="6">
        <f t="shared" si="6"/>
        <v>0</v>
      </c>
      <c r="AC58" s="25">
        <f t="shared" si="7"/>
        <v>0</v>
      </c>
      <c r="AD58" s="23">
        <f t="shared" si="8"/>
        <v>10.88</v>
      </c>
      <c r="AE58" s="26">
        <f t="shared" si="9"/>
        <v>12.180000000000001</v>
      </c>
      <c r="AF58" s="28">
        <f>[1]ΣΥΝΕΝΤΕΥΞΗ!AM14</f>
        <v>7.86</v>
      </c>
      <c r="AG58" s="28">
        <f t="shared" si="10"/>
        <v>20.040000000000003</v>
      </c>
    </row>
    <row r="59" spans="1:33" ht="54.95" customHeight="1">
      <c r="A59" s="20">
        <v>55</v>
      </c>
      <c r="B59" s="21" t="s">
        <v>165</v>
      </c>
      <c r="C59" s="21" t="s">
        <v>82</v>
      </c>
      <c r="D59" s="7" t="s">
        <v>166</v>
      </c>
      <c r="E59" s="8"/>
      <c r="F59" s="8"/>
      <c r="G59" s="8"/>
      <c r="H59" s="8"/>
      <c r="I59" s="8"/>
      <c r="J59" s="8">
        <v>0.5</v>
      </c>
      <c r="K59" s="8"/>
      <c r="L59" s="8"/>
      <c r="M59" s="8"/>
      <c r="N59" s="8"/>
      <c r="O59" s="22">
        <f t="shared" si="12"/>
        <v>0.5</v>
      </c>
      <c r="P59" s="23">
        <f t="shared" si="1"/>
        <v>0.5</v>
      </c>
      <c r="Q59" s="6">
        <v>8.75</v>
      </c>
      <c r="R59" s="8"/>
      <c r="S59" s="6"/>
      <c r="T59" s="24">
        <f t="shared" si="2"/>
        <v>8.75</v>
      </c>
      <c r="U59" s="25">
        <f t="shared" si="3"/>
        <v>8.75</v>
      </c>
      <c r="V59" s="6">
        <v>2.5</v>
      </c>
      <c r="W59" s="8">
        <v>0.6</v>
      </c>
      <c r="X59" s="6"/>
      <c r="Y59" s="24">
        <f t="shared" si="4"/>
        <v>3.1</v>
      </c>
      <c r="Z59" s="25">
        <f t="shared" si="5"/>
        <v>2.5</v>
      </c>
      <c r="AA59" s="8"/>
      <c r="AB59" s="6">
        <f t="shared" si="6"/>
        <v>0</v>
      </c>
      <c r="AC59" s="25">
        <f t="shared" si="7"/>
        <v>0</v>
      </c>
      <c r="AD59" s="23">
        <f t="shared" si="8"/>
        <v>11.25</v>
      </c>
      <c r="AE59" s="26">
        <f t="shared" si="9"/>
        <v>11.75</v>
      </c>
      <c r="AF59" s="28">
        <f>[1]ΣΥΝΕΝΤΕΥΞΗ!AM56</f>
        <v>8</v>
      </c>
      <c r="AG59" s="28">
        <f t="shared" si="10"/>
        <v>19.75</v>
      </c>
    </row>
    <row r="60" spans="1:33" ht="54.95" customHeight="1">
      <c r="A60" s="20">
        <v>56</v>
      </c>
      <c r="B60" s="21" t="s">
        <v>167</v>
      </c>
      <c r="C60" s="21" t="s">
        <v>168</v>
      </c>
      <c r="D60" s="7" t="s">
        <v>104</v>
      </c>
      <c r="E60" s="8"/>
      <c r="F60" s="8"/>
      <c r="G60" s="8"/>
      <c r="H60" s="8"/>
      <c r="I60" s="8"/>
      <c r="J60" s="8"/>
      <c r="K60" s="8"/>
      <c r="L60" s="8"/>
      <c r="M60" s="8"/>
      <c r="N60" s="8"/>
      <c r="O60" s="22">
        <f t="shared" si="12"/>
        <v>0</v>
      </c>
      <c r="P60" s="23">
        <f t="shared" si="1"/>
        <v>0</v>
      </c>
      <c r="Q60" s="6">
        <v>10</v>
      </c>
      <c r="R60" s="8"/>
      <c r="S60" s="6"/>
      <c r="T60" s="24">
        <f t="shared" si="2"/>
        <v>10</v>
      </c>
      <c r="U60" s="25">
        <f t="shared" si="3"/>
        <v>10</v>
      </c>
      <c r="V60" s="6">
        <v>2.5</v>
      </c>
      <c r="W60" s="8"/>
      <c r="X60" s="6"/>
      <c r="Y60" s="24">
        <f t="shared" si="4"/>
        <v>2.5</v>
      </c>
      <c r="Z60" s="25">
        <f t="shared" si="5"/>
        <v>2.5</v>
      </c>
      <c r="AA60" s="8"/>
      <c r="AB60" s="6">
        <f t="shared" si="6"/>
        <v>0</v>
      </c>
      <c r="AC60" s="25">
        <f t="shared" si="7"/>
        <v>0</v>
      </c>
      <c r="AD60" s="23">
        <f t="shared" si="8"/>
        <v>12.5</v>
      </c>
      <c r="AE60" s="26">
        <f t="shared" si="9"/>
        <v>12.5</v>
      </c>
      <c r="AF60" s="28">
        <f>[1]ΣΥΝΕΝΤΕΥΞΗ!AM54</f>
        <v>7.21</v>
      </c>
      <c r="AG60" s="28">
        <f t="shared" si="10"/>
        <v>19.71</v>
      </c>
    </row>
    <row r="61" spans="1:33" ht="54.95" customHeight="1">
      <c r="A61" s="20">
        <v>57</v>
      </c>
      <c r="B61" s="21" t="s">
        <v>135</v>
      </c>
      <c r="C61" s="21" t="s">
        <v>53</v>
      </c>
      <c r="D61" s="7" t="s">
        <v>169</v>
      </c>
      <c r="E61" s="8"/>
      <c r="F61" s="8">
        <v>2.5</v>
      </c>
      <c r="G61" s="8"/>
      <c r="H61" s="8"/>
      <c r="I61" s="8"/>
      <c r="J61" s="8">
        <v>0.5</v>
      </c>
      <c r="K61" s="8"/>
      <c r="L61" s="8">
        <v>1</v>
      </c>
      <c r="M61" s="8"/>
      <c r="N61" s="8"/>
      <c r="O61" s="22">
        <f t="shared" si="12"/>
        <v>4</v>
      </c>
      <c r="P61" s="23">
        <f t="shared" si="1"/>
        <v>4</v>
      </c>
      <c r="Q61" s="6">
        <v>6.75</v>
      </c>
      <c r="R61" s="8"/>
      <c r="S61" s="6"/>
      <c r="T61" s="24">
        <f t="shared" si="2"/>
        <v>6.75</v>
      </c>
      <c r="U61" s="25">
        <f t="shared" si="3"/>
        <v>6.75</v>
      </c>
      <c r="V61" s="6">
        <v>1.25</v>
      </c>
      <c r="W61" s="8"/>
      <c r="X61" s="6"/>
      <c r="Y61" s="24">
        <f t="shared" si="4"/>
        <v>1.25</v>
      </c>
      <c r="Z61" s="25">
        <f t="shared" si="5"/>
        <v>1.25</v>
      </c>
      <c r="AA61" s="8"/>
      <c r="AB61" s="6">
        <f t="shared" si="6"/>
        <v>0</v>
      </c>
      <c r="AC61" s="25">
        <f t="shared" si="7"/>
        <v>0</v>
      </c>
      <c r="AD61" s="23">
        <f t="shared" si="8"/>
        <v>8</v>
      </c>
      <c r="AE61" s="26">
        <f t="shared" si="9"/>
        <v>12</v>
      </c>
      <c r="AF61" s="28">
        <f>[1]ΣΥΝΕΝΤΕΥΞΗ!AM12</f>
        <v>7.67</v>
      </c>
      <c r="AG61" s="28">
        <f t="shared" si="10"/>
        <v>19.670000000000002</v>
      </c>
    </row>
    <row r="62" spans="1:33" ht="54.95" customHeight="1">
      <c r="A62" s="20">
        <v>58</v>
      </c>
      <c r="B62" s="21" t="s">
        <v>58</v>
      </c>
      <c r="C62" s="33" t="s">
        <v>170</v>
      </c>
      <c r="D62" s="7"/>
      <c r="E62" s="8"/>
      <c r="F62" s="8"/>
      <c r="G62" s="8">
        <v>1.5</v>
      </c>
      <c r="H62" s="8"/>
      <c r="I62" s="8">
        <v>0.5</v>
      </c>
      <c r="J62" s="8">
        <v>0.5</v>
      </c>
      <c r="K62" s="8"/>
      <c r="L62" s="8"/>
      <c r="M62" s="8"/>
      <c r="N62" s="8"/>
      <c r="O62" s="22">
        <f t="shared" si="12"/>
        <v>2.5</v>
      </c>
      <c r="P62" s="23">
        <f t="shared" si="1"/>
        <v>2.5</v>
      </c>
      <c r="Q62" s="6">
        <v>10</v>
      </c>
      <c r="R62" s="8"/>
      <c r="S62" s="6"/>
      <c r="T62" s="31">
        <f t="shared" si="2"/>
        <v>10</v>
      </c>
      <c r="U62" s="25">
        <f t="shared" si="3"/>
        <v>10</v>
      </c>
      <c r="V62" s="6">
        <v>0.7</v>
      </c>
      <c r="W62" s="8"/>
      <c r="X62" s="6"/>
      <c r="Y62" s="31">
        <f t="shared" si="4"/>
        <v>0.7</v>
      </c>
      <c r="Z62" s="25">
        <f t="shared" si="5"/>
        <v>0.7</v>
      </c>
      <c r="AA62" s="8"/>
      <c r="AB62" s="6">
        <f t="shared" si="6"/>
        <v>0</v>
      </c>
      <c r="AC62" s="25">
        <f t="shared" si="7"/>
        <v>0</v>
      </c>
      <c r="AD62" s="23">
        <f t="shared" si="8"/>
        <v>10.7</v>
      </c>
      <c r="AE62" s="26">
        <f t="shared" si="9"/>
        <v>13.2</v>
      </c>
      <c r="AF62" s="28">
        <f>[1]ΣΥΝΕΝΤΕΥΞΗ!AM76</f>
        <v>6.36</v>
      </c>
      <c r="AG62" s="28">
        <f t="shared" si="10"/>
        <v>19.559999999999999</v>
      </c>
    </row>
    <row r="63" spans="1:33" ht="54.95" customHeight="1">
      <c r="A63" s="20">
        <v>59</v>
      </c>
      <c r="B63" s="21" t="s">
        <v>171</v>
      </c>
      <c r="C63" s="21" t="s">
        <v>65</v>
      </c>
      <c r="D63" s="7" t="s">
        <v>172</v>
      </c>
      <c r="E63" s="8"/>
      <c r="F63" s="8"/>
      <c r="G63" s="8"/>
      <c r="H63" s="8"/>
      <c r="I63" s="8"/>
      <c r="J63" s="8"/>
      <c r="K63" s="8"/>
      <c r="L63" s="8"/>
      <c r="M63" s="8"/>
      <c r="N63" s="8"/>
      <c r="O63" s="22">
        <f t="shared" si="12"/>
        <v>0</v>
      </c>
      <c r="P63" s="23">
        <f t="shared" si="1"/>
        <v>0</v>
      </c>
      <c r="Q63" s="6">
        <v>9</v>
      </c>
      <c r="R63" s="8"/>
      <c r="S63" s="6"/>
      <c r="T63" s="24">
        <f t="shared" si="2"/>
        <v>9</v>
      </c>
      <c r="U63" s="25">
        <f t="shared" si="3"/>
        <v>9</v>
      </c>
      <c r="V63" s="6">
        <v>2.5</v>
      </c>
      <c r="W63" s="8"/>
      <c r="X63" s="6"/>
      <c r="Y63" s="24">
        <f t="shared" si="4"/>
        <v>2.5</v>
      </c>
      <c r="Z63" s="25">
        <f t="shared" si="5"/>
        <v>2.5</v>
      </c>
      <c r="AA63" s="8"/>
      <c r="AB63" s="6">
        <f t="shared" si="6"/>
        <v>0</v>
      </c>
      <c r="AC63" s="25">
        <f t="shared" si="7"/>
        <v>0</v>
      </c>
      <c r="AD63" s="23">
        <f t="shared" si="8"/>
        <v>11.5</v>
      </c>
      <c r="AE63" s="26">
        <f t="shared" si="9"/>
        <v>11.5</v>
      </c>
      <c r="AF63" s="28">
        <f>[1]ΣΥΝΕΝΤΕΥΞΗ!AM8</f>
        <v>7.86</v>
      </c>
      <c r="AG63" s="28">
        <f t="shared" si="10"/>
        <v>19.36</v>
      </c>
    </row>
    <row r="64" spans="1:33" ht="54.95" customHeight="1">
      <c r="A64" s="20">
        <v>60</v>
      </c>
      <c r="B64" s="21" t="s">
        <v>173</v>
      </c>
      <c r="C64" s="21" t="s">
        <v>174</v>
      </c>
      <c r="D64" s="7" t="s">
        <v>72</v>
      </c>
      <c r="E64" s="8">
        <v>5</v>
      </c>
      <c r="F64" s="8"/>
      <c r="G64" s="8"/>
      <c r="H64" s="8"/>
      <c r="I64" s="8"/>
      <c r="J64" s="8">
        <v>0.5</v>
      </c>
      <c r="K64" s="8"/>
      <c r="L64" s="8">
        <v>1</v>
      </c>
      <c r="M64" s="8"/>
      <c r="N64" s="8"/>
      <c r="O64" s="22">
        <f t="shared" si="12"/>
        <v>6.5</v>
      </c>
      <c r="P64" s="23">
        <f t="shared" si="1"/>
        <v>6.5</v>
      </c>
      <c r="Q64" s="6">
        <v>6</v>
      </c>
      <c r="R64" s="8"/>
      <c r="S64" s="6"/>
      <c r="T64" s="24">
        <f t="shared" si="2"/>
        <v>6</v>
      </c>
      <c r="U64" s="25">
        <f t="shared" si="3"/>
        <v>6</v>
      </c>
      <c r="V64" s="6"/>
      <c r="W64" s="8"/>
      <c r="X64" s="6"/>
      <c r="Y64" s="24">
        <f t="shared" si="4"/>
        <v>0</v>
      </c>
      <c r="Z64" s="25">
        <f t="shared" si="5"/>
        <v>0</v>
      </c>
      <c r="AA64" s="8"/>
      <c r="AB64" s="6">
        <f t="shared" si="6"/>
        <v>0</v>
      </c>
      <c r="AC64" s="25">
        <f t="shared" si="7"/>
        <v>0</v>
      </c>
      <c r="AD64" s="23">
        <f t="shared" si="8"/>
        <v>6</v>
      </c>
      <c r="AE64" s="26">
        <f t="shared" si="9"/>
        <v>12.5</v>
      </c>
      <c r="AF64" s="28">
        <f>[1]ΣΥΝΕΝΤΕΥΞΗ!AM42</f>
        <v>6.86</v>
      </c>
      <c r="AG64" s="28">
        <f t="shared" si="10"/>
        <v>19.36</v>
      </c>
    </row>
    <row r="65" spans="1:33" ht="54.95" customHeight="1">
      <c r="A65" s="20">
        <v>61</v>
      </c>
      <c r="B65" s="21" t="s">
        <v>175</v>
      </c>
      <c r="C65" s="21" t="s">
        <v>163</v>
      </c>
      <c r="D65" s="7" t="s">
        <v>66</v>
      </c>
      <c r="E65" s="8"/>
      <c r="F65" s="8">
        <v>2.5</v>
      </c>
      <c r="G65" s="8"/>
      <c r="H65" s="8"/>
      <c r="I65" s="8"/>
      <c r="J65" s="8">
        <v>0.5</v>
      </c>
      <c r="K65" s="8"/>
      <c r="L65" s="8"/>
      <c r="M65" s="8"/>
      <c r="N65" s="8"/>
      <c r="O65" s="22">
        <f t="shared" si="12"/>
        <v>3</v>
      </c>
      <c r="P65" s="23">
        <f t="shared" si="1"/>
        <v>3</v>
      </c>
      <c r="Q65" s="6">
        <v>10</v>
      </c>
      <c r="R65" s="8"/>
      <c r="S65" s="6"/>
      <c r="T65" s="24">
        <f t="shared" si="2"/>
        <v>10</v>
      </c>
      <c r="U65" s="25">
        <f t="shared" si="3"/>
        <v>10</v>
      </c>
      <c r="V65" s="6"/>
      <c r="W65" s="8">
        <v>0.6</v>
      </c>
      <c r="X65" s="6"/>
      <c r="Y65" s="24">
        <f t="shared" si="4"/>
        <v>0.6</v>
      </c>
      <c r="Z65" s="25">
        <f t="shared" si="5"/>
        <v>0.6</v>
      </c>
      <c r="AA65" s="8"/>
      <c r="AB65" s="6">
        <f t="shared" si="6"/>
        <v>0</v>
      </c>
      <c r="AC65" s="25">
        <f t="shared" si="7"/>
        <v>0</v>
      </c>
      <c r="AD65" s="23">
        <f t="shared" si="8"/>
        <v>10.6</v>
      </c>
      <c r="AE65" s="26">
        <f t="shared" si="9"/>
        <v>13.6</v>
      </c>
      <c r="AF65" s="28">
        <f>[1]ΣΥΝΕΝΤΕΥΞΗ!AM45</f>
        <v>5.57</v>
      </c>
      <c r="AG65" s="28">
        <f t="shared" si="10"/>
        <v>19.170000000000002</v>
      </c>
    </row>
    <row r="66" spans="1:33" ht="54.95" customHeight="1">
      <c r="A66" s="20">
        <v>62</v>
      </c>
      <c r="B66" s="21" t="s">
        <v>176</v>
      </c>
      <c r="C66" s="21" t="s">
        <v>71</v>
      </c>
      <c r="D66" s="7" t="s">
        <v>177</v>
      </c>
      <c r="E66" s="8"/>
      <c r="F66" s="8">
        <v>2.5</v>
      </c>
      <c r="G66" s="8"/>
      <c r="H66" s="8"/>
      <c r="I66" s="8"/>
      <c r="J66" s="8">
        <v>0.5</v>
      </c>
      <c r="K66" s="8"/>
      <c r="L66" s="8"/>
      <c r="M66" s="8"/>
      <c r="N66" s="8"/>
      <c r="O66" s="22">
        <f t="shared" si="12"/>
        <v>3</v>
      </c>
      <c r="P66" s="23">
        <f t="shared" si="1"/>
        <v>3</v>
      </c>
      <c r="Q66" s="6">
        <v>4.75</v>
      </c>
      <c r="R66" s="8"/>
      <c r="S66" s="6">
        <v>2</v>
      </c>
      <c r="T66" s="24">
        <f t="shared" si="2"/>
        <v>6.75</v>
      </c>
      <c r="U66" s="25">
        <f t="shared" si="3"/>
        <v>6.75</v>
      </c>
      <c r="V66" s="6">
        <v>1.75</v>
      </c>
      <c r="W66" s="8"/>
      <c r="X66" s="6">
        <v>0.69</v>
      </c>
      <c r="Y66" s="24">
        <f t="shared" si="4"/>
        <v>2.44</v>
      </c>
      <c r="Z66" s="25">
        <f t="shared" si="5"/>
        <v>2.44</v>
      </c>
      <c r="AA66" s="8"/>
      <c r="AB66" s="6">
        <f t="shared" si="6"/>
        <v>0</v>
      </c>
      <c r="AC66" s="25">
        <f t="shared" si="7"/>
        <v>0</v>
      </c>
      <c r="AD66" s="23">
        <f t="shared" si="8"/>
        <v>9.19</v>
      </c>
      <c r="AE66" s="26">
        <f t="shared" si="9"/>
        <v>12.19</v>
      </c>
      <c r="AF66" s="28">
        <f>[1]ΣΥΝΕΝΤΕΥΞΗ!AM32</f>
        <v>6.93</v>
      </c>
      <c r="AG66" s="28">
        <f t="shared" si="10"/>
        <v>19.119999999999997</v>
      </c>
    </row>
    <row r="67" spans="1:33" ht="54.95" customHeight="1">
      <c r="A67" s="20">
        <v>63</v>
      </c>
      <c r="B67" s="21" t="s">
        <v>178</v>
      </c>
      <c r="C67" s="21" t="s">
        <v>179</v>
      </c>
      <c r="D67" s="7" t="s">
        <v>87</v>
      </c>
      <c r="E67" s="8"/>
      <c r="F67" s="8"/>
      <c r="G67" s="8"/>
      <c r="H67" s="8"/>
      <c r="I67" s="8" t="s">
        <v>42</v>
      </c>
      <c r="J67" s="8">
        <v>0.5</v>
      </c>
      <c r="K67" s="8">
        <v>0.8</v>
      </c>
      <c r="L67" s="8"/>
      <c r="M67" s="8"/>
      <c r="N67" s="8"/>
      <c r="O67" s="22">
        <f t="shared" si="12"/>
        <v>1.3</v>
      </c>
      <c r="P67" s="23">
        <f t="shared" si="1"/>
        <v>1.3</v>
      </c>
      <c r="Q67" s="6">
        <v>10</v>
      </c>
      <c r="R67" s="8"/>
      <c r="S67" s="6"/>
      <c r="T67" s="24">
        <f t="shared" si="2"/>
        <v>10</v>
      </c>
      <c r="U67" s="25">
        <f t="shared" si="3"/>
        <v>10</v>
      </c>
      <c r="V67" s="6"/>
      <c r="W67" s="8"/>
      <c r="X67" s="6"/>
      <c r="Y67" s="24">
        <f t="shared" si="4"/>
        <v>0</v>
      </c>
      <c r="Z67" s="25">
        <f t="shared" si="5"/>
        <v>0</v>
      </c>
      <c r="AA67" s="8"/>
      <c r="AB67" s="6">
        <f t="shared" si="6"/>
        <v>0</v>
      </c>
      <c r="AC67" s="25">
        <f t="shared" si="7"/>
        <v>0</v>
      </c>
      <c r="AD67" s="23">
        <f t="shared" si="8"/>
        <v>10</v>
      </c>
      <c r="AE67" s="26">
        <f t="shared" si="9"/>
        <v>11.3</v>
      </c>
      <c r="AF67" s="28">
        <f>[1]ΣΥΝΕΝΤΕΥΞΗ!AM73</f>
        <v>7.79</v>
      </c>
      <c r="AG67" s="28">
        <f t="shared" si="10"/>
        <v>19.09</v>
      </c>
    </row>
    <row r="68" spans="1:33" ht="54.95" customHeight="1">
      <c r="A68" s="20">
        <v>64</v>
      </c>
      <c r="B68" s="21" t="s">
        <v>180</v>
      </c>
      <c r="C68" s="21" t="s">
        <v>53</v>
      </c>
      <c r="D68" s="7" t="s">
        <v>54</v>
      </c>
      <c r="E68" s="8"/>
      <c r="F68" s="8"/>
      <c r="G68" s="8"/>
      <c r="H68" s="8"/>
      <c r="I68" s="8">
        <v>0.5</v>
      </c>
      <c r="J68" s="8">
        <v>0.5</v>
      </c>
      <c r="K68" s="8"/>
      <c r="L68" s="8"/>
      <c r="M68" s="8"/>
      <c r="N68" s="8"/>
      <c r="O68" s="22">
        <f t="shared" si="12"/>
        <v>1</v>
      </c>
      <c r="P68" s="23">
        <f t="shared" si="1"/>
        <v>1</v>
      </c>
      <c r="Q68" s="6">
        <v>10</v>
      </c>
      <c r="R68" s="8"/>
      <c r="S68" s="6"/>
      <c r="T68" s="24">
        <f t="shared" si="2"/>
        <v>10</v>
      </c>
      <c r="U68" s="25">
        <f t="shared" si="3"/>
        <v>10</v>
      </c>
      <c r="V68" s="6"/>
      <c r="W68" s="8">
        <v>1.9</v>
      </c>
      <c r="X68" s="6"/>
      <c r="Y68" s="24">
        <f t="shared" si="4"/>
        <v>1.9</v>
      </c>
      <c r="Z68" s="25">
        <f t="shared" si="5"/>
        <v>1.9</v>
      </c>
      <c r="AA68" s="8"/>
      <c r="AB68" s="6">
        <f t="shared" si="6"/>
        <v>0</v>
      </c>
      <c r="AC68" s="25">
        <f t="shared" si="7"/>
        <v>0</v>
      </c>
      <c r="AD68" s="23">
        <f t="shared" si="8"/>
        <v>11.9</v>
      </c>
      <c r="AE68" s="26">
        <f t="shared" si="9"/>
        <v>12.9</v>
      </c>
      <c r="AF68" s="28">
        <f>[1]ΣΥΝΕΝΤΕΥΞΗ!AM55</f>
        <v>6</v>
      </c>
      <c r="AG68" s="28">
        <f t="shared" si="10"/>
        <v>18.899999999999999</v>
      </c>
    </row>
    <row r="69" spans="1:33" ht="54.95" customHeight="1">
      <c r="A69" s="20">
        <v>65</v>
      </c>
      <c r="B69" s="21" t="s">
        <v>181</v>
      </c>
      <c r="C69" s="21" t="s">
        <v>68</v>
      </c>
      <c r="D69" s="7" t="s">
        <v>182</v>
      </c>
      <c r="E69" s="8"/>
      <c r="F69" s="8"/>
      <c r="G69" s="8"/>
      <c r="H69" s="8"/>
      <c r="I69" s="8"/>
      <c r="J69" s="8">
        <v>0.5</v>
      </c>
      <c r="K69" s="8"/>
      <c r="L69" s="8"/>
      <c r="M69" s="8"/>
      <c r="N69" s="8"/>
      <c r="O69" s="22">
        <f t="shared" si="12"/>
        <v>0.5</v>
      </c>
      <c r="P69" s="23">
        <f t="shared" ref="P69:P81" si="13">IF(O69&lt;10,O69,10)</f>
        <v>0.5</v>
      </c>
      <c r="Q69" s="6">
        <v>10</v>
      </c>
      <c r="R69" s="8"/>
      <c r="S69" s="6"/>
      <c r="T69" s="24">
        <f t="shared" ref="T69:T81" si="14">SUM(Q69:S69)</f>
        <v>10</v>
      </c>
      <c r="U69" s="25">
        <f t="shared" ref="U69:U81" si="15">IF(T69&lt;10,T69,10)</f>
        <v>10</v>
      </c>
      <c r="V69" s="6">
        <v>2.5</v>
      </c>
      <c r="W69" s="8"/>
      <c r="X69" s="6"/>
      <c r="Y69" s="24">
        <f t="shared" ref="Y69:Y81" si="16">SUM(V69:X69)</f>
        <v>2.5</v>
      </c>
      <c r="Z69" s="25">
        <f t="shared" ref="Z69:Z81" si="17">IF(Y69&lt;2.5,Y69,2.5)</f>
        <v>2.5</v>
      </c>
      <c r="AA69" s="8"/>
      <c r="AB69" s="6">
        <f t="shared" ref="AB69:AB81" si="18">AA69</f>
        <v>0</v>
      </c>
      <c r="AC69" s="25">
        <f t="shared" ref="AC69:AC81" si="19">IF(AB69&lt;0.5,AB69,0.5)</f>
        <v>0</v>
      </c>
      <c r="AD69" s="23">
        <f t="shared" ref="AD69:AD81" si="20">AC69+Z69+U69</f>
        <v>12.5</v>
      </c>
      <c r="AE69" s="26">
        <f t="shared" ref="AE69:AE81" si="21">AD69+P69</f>
        <v>13</v>
      </c>
      <c r="AF69" s="28">
        <f>[1]ΣΥΝΕΝΤΕΥΞΗ!AM50</f>
        <v>5.75</v>
      </c>
      <c r="AG69" s="28">
        <f t="shared" ref="AG69:AG81" si="22">AE69+AF69</f>
        <v>18.75</v>
      </c>
    </row>
    <row r="70" spans="1:33" ht="54.95" customHeight="1">
      <c r="A70" s="20">
        <v>66</v>
      </c>
      <c r="B70" s="21" t="s">
        <v>183</v>
      </c>
      <c r="C70" s="21" t="s">
        <v>184</v>
      </c>
      <c r="D70" s="7" t="s">
        <v>182</v>
      </c>
      <c r="E70" s="8"/>
      <c r="F70" s="8"/>
      <c r="G70" s="8"/>
      <c r="H70" s="8"/>
      <c r="I70" s="8"/>
      <c r="J70" s="8">
        <v>0.5</v>
      </c>
      <c r="K70" s="8"/>
      <c r="L70" s="8"/>
      <c r="M70" s="8"/>
      <c r="N70" s="8"/>
      <c r="O70" s="22">
        <f t="shared" si="12"/>
        <v>0.5</v>
      </c>
      <c r="P70" s="23">
        <f t="shared" si="13"/>
        <v>0.5</v>
      </c>
      <c r="Q70" s="6">
        <v>9.5</v>
      </c>
      <c r="R70" s="8"/>
      <c r="S70" s="6"/>
      <c r="T70" s="24">
        <f t="shared" si="14"/>
        <v>9.5</v>
      </c>
      <c r="U70" s="25">
        <f t="shared" si="15"/>
        <v>9.5</v>
      </c>
      <c r="V70" s="6"/>
      <c r="W70" s="8">
        <v>1.4</v>
      </c>
      <c r="X70" s="6"/>
      <c r="Y70" s="24">
        <f t="shared" si="16"/>
        <v>1.4</v>
      </c>
      <c r="Z70" s="25">
        <f t="shared" si="17"/>
        <v>1.4</v>
      </c>
      <c r="AA70" s="8"/>
      <c r="AB70" s="6">
        <f t="shared" si="18"/>
        <v>0</v>
      </c>
      <c r="AC70" s="25">
        <f t="shared" si="19"/>
        <v>0</v>
      </c>
      <c r="AD70" s="23">
        <f t="shared" si="20"/>
        <v>10.9</v>
      </c>
      <c r="AE70" s="26">
        <f t="shared" si="21"/>
        <v>11.4</v>
      </c>
      <c r="AF70" s="28">
        <f>[1]ΣΥΝΕΝΤΕΥΞΗ!AM41</f>
        <v>7.07</v>
      </c>
      <c r="AG70" s="28">
        <f t="shared" si="22"/>
        <v>18.47</v>
      </c>
    </row>
    <row r="71" spans="1:33" ht="54.95" customHeight="1">
      <c r="A71" s="20">
        <v>67</v>
      </c>
      <c r="B71" s="21" t="s">
        <v>185</v>
      </c>
      <c r="C71" s="21" t="s">
        <v>186</v>
      </c>
      <c r="D71" s="7" t="s">
        <v>187</v>
      </c>
      <c r="E71" s="8"/>
      <c r="F71" s="8"/>
      <c r="G71" s="8"/>
      <c r="H71" s="8"/>
      <c r="I71" s="8">
        <v>0.5</v>
      </c>
      <c r="J71" s="8">
        <v>0.5</v>
      </c>
      <c r="K71" s="8"/>
      <c r="L71" s="8"/>
      <c r="M71" s="8"/>
      <c r="N71" s="8"/>
      <c r="O71" s="22">
        <f t="shared" si="12"/>
        <v>1</v>
      </c>
      <c r="P71" s="23">
        <f t="shared" si="13"/>
        <v>1</v>
      </c>
      <c r="Q71" s="6">
        <v>6.75</v>
      </c>
      <c r="R71" s="8"/>
      <c r="S71" s="6"/>
      <c r="T71" s="24">
        <f t="shared" si="14"/>
        <v>6.75</v>
      </c>
      <c r="U71" s="25">
        <f t="shared" si="15"/>
        <v>6.75</v>
      </c>
      <c r="V71" s="6">
        <v>2.5</v>
      </c>
      <c r="W71" s="8"/>
      <c r="X71" s="6"/>
      <c r="Y71" s="24">
        <f t="shared" si="16"/>
        <v>2.5</v>
      </c>
      <c r="Z71" s="25">
        <f t="shared" si="17"/>
        <v>2.5</v>
      </c>
      <c r="AA71" s="8"/>
      <c r="AB71" s="6">
        <f t="shared" si="18"/>
        <v>0</v>
      </c>
      <c r="AC71" s="25">
        <f t="shared" si="19"/>
        <v>0</v>
      </c>
      <c r="AD71" s="23">
        <f t="shared" si="20"/>
        <v>9.25</v>
      </c>
      <c r="AE71" s="26">
        <f t="shared" si="21"/>
        <v>10.25</v>
      </c>
      <c r="AF71" s="28">
        <f>[1]ΣΥΝΕΝΤΕΥΞΗ!AM34</f>
        <v>6.86</v>
      </c>
      <c r="AG71" s="28">
        <f t="shared" si="22"/>
        <v>17.11</v>
      </c>
    </row>
    <row r="72" spans="1:33" ht="54.95" customHeight="1">
      <c r="A72" s="20">
        <v>68</v>
      </c>
      <c r="B72" s="21" t="s">
        <v>188</v>
      </c>
      <c r="C72" s="21" t="s">
        <v>189</v>
      </c>
      <c r="D72" s="7" t="s">
        <v>190</v>
      </c>
      <c r="E72" s="8"/>
      <c r="F72" s="8"/>
      <c r="G72" s="8"/>
      <c r="H72" s="8"/>
      <c r="I72" s="8"/>
      <c r="J72" s="8">
        <v>0.5</v>
      </c>
      <c r="K72" s="8"/>
      <c r="L72" s="8"/>
      <c r="M72" s="8"/>
      <c r="N72" s="8"/>
      <c r="O72" s="22">
        <f t="shared" si="12"/>
        <v>0.5</v>
      </c>
      <c r="P72" s="23">
        <f t="shared" si="13"/>
        <v>0.5</v>
      </c>
      <c r="Q72" s="6">
        <v>6</v>
      </c>
      <c r="R72" s="8"/>
      <c r="S72" s="6"/>
      <c r="T72" s="24">
        <f t="shared" si="14"/>
        <v>6</v>
      </c>
      <c r="U72" s="25">
        <f t="shared" si="15"/>
        <v>6</v>
      </c>
      <c r="V72" s="6">
        <v>2.5</v>
      </c>
      <c r="W72" s="8"/>
      <c r="X72" s="6"/>
      <c r="Y72" s="24">
        <f t="shared" si="16"/>
        <v>2.5</v>
      </c>
      <c r="Z72" s="25">
        <f t="shared" si="17"/>
        <v>2.5</v>
      </c>
      <c r="AA72" s="8"/>
      <c r="AB72" s="6">
        <f t="shared" si="18"/>
        <v>0</v>
      </c>
      <c r="AC72" s="25">
        <f t="shared" si="19"/>
        <v>0</v>
      </c>
      <c r="AD72" s="23">
        <f t="shared" si="20"/>
        <v>8.5</v>
      </c>
      <c r="AE72" s="26">
        <f t="shared" si="21"/>
        <v>9</v>
      </c>
      <c r="AF72" s="28">
        <f>[1]ΣΥΝΕΝΤΕΥΞΗ!AM46</f>
        <v>8</v>
      </c>
      <c r="AG72" s="28">
        <f t="shared" si="22"/>
        <v>17</v>
      </c>
    </row>
    <row r="73" spans="1:33" ht="54.95" customHeight="1">
      <c r="A73" s="20">
        <v>69</v>
      </c>
      <c r="B73" s="21" t="s">
        <v>191</v>
      </c>
      <c r="C73" s="21" t="s">
        <v>192</v>
      </c>
      <c r="D73" s="7" t="s">
        <v>193</v>
      </c>
      <c r="E73" s="8"/>
      <c r="F73" s="8"/>
      <c r="G73" s="8"/>
      <c r="H73" s="8"/>
      <c r="I73" s="8"/>
      <c r="J73" s="8"/>
      <c r="K73" s="8"/>
      <c r="L73" s="8">
        <v>1</v>
      </c>
      <c r="M73" s="8"/>
      <c r="N73" s="8"/>
      <c r="O73" s="22">
        <f t="shared" si="12"/>
        <v>1</v>
      </c>
      <c r="P73" s="23">
        <f t="shared" si="13"/>
        <v>1</v>
      </c>
      <c r="Q73" s="6">
        <v>7</v>
      </c>
      <c r="R73" s="8"/>
      <c r="S73" s="6"/>
      <c r="T73" s="24">
        <f t="shared" si="14"/>
        <v>7</v>
      </c>
      <c r="U73" s="25">
        <f t="shared" si="15"/>
        <v>7</v>
      </c>
      <c r="V73" s="6">
        <v>0.88</v>
      </c>
      <c r="W73" s="8"/>
      <c r="X73" s="6"/>
      <c r="Y73" s="24">
        <f t="shared" si="16"/>
        <v>0.88</v>
      </c>
      <c r="Z73" s="25">
        <f t="shared" si="17"/>
        <v>0.88</v>
      </c>
      <c r="AA73" s="8"/>
      <c r="AB73" s="6">
        <f t="shared" si="18"/>
        <v>0</v>
      </c>
      <c r="AC73" s="25">
        <f t="shared" si="19"/>
        <v>0</v>
      </c>
      <c r="AD73" s="23">
        <f t="shared" si="20"/>
        <v>7.88</v>
      </c>
      <c r="AE73" s="26">
        <f t="shared" si="21"/>
        <v>8.879999999999999</v>
      </c>
      <c r="AF73" s="28">
        <f>[1]ΣΥΝΕΝΤΕΥΞΗ!AM80</f>
        <v>8</v>
      </c>
      <c r="AG73" s="28">
        <f t="shared" si="22"/>
        <v>16.88</v>
      </c>
    </row>
    <row r="74" spans="1:33" ht="54.95" customHeight="1">
      <c r="A74" s="20">
        <v>70</v>
      </c>
      <c r="B74" s="21" t="s">
        <v>194</v>
      </c>
      <c r="C74" s="21" t="s">
        <v>92</v>
      </c>
      <c r="D74" s="7" t="s">
        <v>166</v>
      </c>
      <c r="E74" s="8">
        <v>5</v>
      </c>
      <c r="F74" s="8"/>
      <c r="G74" s="8"/>
      <c r="H74" s="8"/>
      <c r="I74" s="8"/>
      <c r="J74" s="8">
        <v>0.5</v>
      </c>
      <c r="K74" s="8"/>
      <c r="L74" s="8">
        <v>1</v>
      </c>
      <c r="M74" s="8"/>
      <c r="N74" s="8"/>
      <c r="O74" s="22">
        <f t="shared" si="12"/>
        <v>6.5</v>
      </c>
      <c r="P74" s="23">
        <f t="shared" si="13"/>
        <v>6.5</v>
      </c>
      <c r="Q74" s="6">
        <v>2.5</v>
      </c>
      <c r="R74" s="8"/>
      <c r="S74" s="6"/>
      <c r="T74" s="24">
        <f t="shared" si="14"/>
        <v>2.5</v>
      </c>
      <c r="U74" s="25">
        <f t="shared" si="15"/>
        <v>2.5</v>
      </c>
      <c r="V74" s="6"/>
      <c r="W74" s="8"/>
      <c r="X74" s="6"/>
      <c r="Y74" s="24">
        <f t="shared" si="16"/>
        <v>0</v>
      </c>
      <c r="Z74" s="25">
        <f t="shared" si="17"/>
        <v>0</v>
      </c>
      <c r="AA74" s="8"/>
      <c r="AB74" s="6">
        <f t="shared" si="18"/>
        <v>0</v>
      </c>
      <c r="AC74" s="25">
        <f t="shared" si="19"/>
        <v>0</v>
      </c>
      <c r="AD74" s="23">
        <f t="shared" si="20"/>
        <v>2.5</v>
      </c>
      <c r="AE74" s="26">
        <f t="shared" si="21"/>
        <v>9</v>
      </c>
      <c r="AF74" s="28">
        <f>[1]ΣΥΝΕΝΤΕΥΞΗ!AM19</f>
        <v>7.43</v>
      </c>
      <c r="AG74" s="28">
        <f t="shared" si="22"/>
        <v>16.43</v>
      </c>
    </row>
    <row r="75" spans="1:33" ht="54.95" customHeight="1">
      <c r="A75" s="20">
        <v>71</v>
      </c>
      <c r="B75" s="21" t="s">
        <v>195</v>
      </c>
      <c r="C75" s="21" t="s">
        <v>196</v>
      </c>
      <c r="D75" s="7" t="s">
        <v>107</v>
      </c>
      <c r="E75" s="8"/>
      <c r="F75" s="8">
        <v>2.5</v>
      </c>
      <c r="G75" s="8">
        <v>1.5</v>
      </c>
      <c r="H75" s="8"/>
      <c r="I75" s="8">
        <v>0.5</v>
      </c>
      <c r="J75" s="8"/>
      <c r="K75" s="8">
        <v>0.8</v>
      </c>
      <c r="L75" s="8"/>
      <c r="M75" s="8"/>
      <c r="N75" s="8"/>
      <c r="O75" s="22">
        <f t="shared" si="12"/>
        <v>5.3</v>
      </c>
      <c r="P75" s="23">
        <f t="shared" si="13"/>
        <v>5.3</v>
      </c>
      <c r="Q75" s="6">
        <v>5</v>
      </c>
      <c r="R75" s="8"/>
      <c r="S75" s="6"/>
      <c r="T75" s="24">
        <f t="shared" si="14"/>
        <v>5</v>
      </c>
      <c r="U75" s="25">
        <f t="shared" si="15"/>
        <v>5</v>
      </c>
      <c r="V75" s="6"/>
      <c r="W75" s="8"/>
      <c r="X75" s="6"/>
      <c r="Y75" s="24">
        <f t="shared" si="16"/>
        <v>0</v>
      </c>
      <c r="Z75" s="25">
        <f t="shared" si="17"/>
        <v>0</v>
      </c>
      <c r="AA75" s="8"/>
      <c r="AB75" s="6">
        <f t="shared" si="18"/>
        <v>0</v>
      </c>
      <c r="AC75" s="25">
        <f t="shared" si="19"/>
        <v>0</v>
      </c>
      <c r="AD75" s="23">
        <f t="shared" si="20"/>
        <v>5</v>
      </c>
      <c r="AE75" s="26">
        <f t="shared" si="21"/>
        <v>10.3</v>
      </c>
      <c r="AF75" s="28">
        <f>[1]ΣΥΝΕΝΤΕΥΞΗ!AM44</f>
        <v>6.07</v>
      </c>
      <c r="AG75" s="28">
        <f t="shared" si="22"/>
        <v>16.37</v>
      </c>
    </row>
    <row r="76" spans="1:33" ht="54.95" customHeight="1">
      <c r="A76" s="20">
        <v>72</v>
      </c>
      <c r="B76" s="21" t="s">
        <v>197</v>
      </c>
      <c r="C76" s="21" t="s">
        <v>198</v>
      </c>
      <c r="D76" s="7" t="s">
        <v>136</v>
      </c>
      <c r="E76" s="8"/>
      <c r="F76" s="8"/>
      <c r="G76" s="8"/>
      <c r="H76" s="8"/>
      <c r="I76" s="8"/>
      <c r="J76" s="8">
        <v>0.5</v>
      </c>
      <c r="K76" s="8"/>
      <c r="L76" s="8">
        <v>1</v>
      </c>
      <c r="M76" s="8"/>
      <c r="N76" s="8"/>
      <c r="O76" s="22">
        <f t="shared" si="12"/>
        <v>1.5</v>
      </c>
      <c r="P76" s="23">
        <f t="shared" si="13"/>
        <v>1.5</v>
      </c>
      <c r="Q76" s="6">
        <v>10</v>
      </c>
      <c r="R76" s="8"/>
      <c r="S76" s="6"/>
      <c r="T76" s="24">
        <f t="shared" si="14"/>
        <v>10</v>
      </c>
      <c r="U76" s="25">
        <f t="shared" si="15"/>
        <v>10</v>
      </c>
      <c r="V76" s="6"/>
      <c r="W76" s="8"/>
      <c r="X76" s="6"/>
      <c r="Y76" s="24">
        <f t="shared" si="16"/>
        <v>0</v>
      </c>
      <c r="Z76" s="25">
        <f t="shared" si="17"/>
        <v>0</v>
      </c>
      <c r="AA76" s="8"/>
      <c r="AB76" s="6">
        <f t="shared" si="18"/>
        <v>0</v>
      </c>
      <c r="AC76" s="25">
        <f t="shared" si="19"/>
        <v>0</v>
      </c>
      <c r="AD76" s="23">
        <f t="shared" si="20"/>
        <v>10</v>
      </c>
      <c r="AE76" s="26">
        <f t="shared" si="21"/>
        <v>11.5</v>
      </c>
      <c r="AF76" s="28">
        <f>[1]ΣΥΝΕΝΤΕΥΞΗ!AM17</f>
        <v>4.5</v>
      </c>
      <c r="AG76" s="28">
        <f t="shared" si="22"/>
        <v>16</v>
      </c>
    </row>
    <row r="77" spans="1:33" ht="54.95" customHeight="1">
      <c r="A77" s="20">
        <v>73</v>
      </c>
      <c r="B77" s="21" t="s">
        <v>199</v>
      </c>
      <c r="C77" s="21" t="s">
        <v>200</v>
      </c>
      <c r="D77" s="7" t="s">
        <v>201</v>
      </c>
      <c r="E77" s="8"/>
      <c r="F77" s="8">
        <v>2.5</v>
      </c>
      <c r="G77" s="8"/>
      <c r="H77" s="8"/>
      <c r="I77" s="8">
        <v>1</v>
      </c>
      <c r="J77" s="8">
        <v>0.5</v>
      </c>
      <c r="K77" s="8">
        <v>0.8</v>
      </c>
      <c r="L77" s="8"/>
      <c r="M77" s="8"/>
      <c r="N77" s="8"/>
      <c r="O77" s="22">
        <f t="shared" si="12"/>
        <v>4.8</v>
      </c>
      <c r="P77" s="23">
        <f t="shared" si="13"/>
        <v>4.8</v>
      </c>
      <c r="Q77" s="6">
        <v>2.21</v>
      </c>
      <c r="R77" s="8"/>
      <c r="S77" s="6"/>
      <c r="T77" s="24">
        <f t="shared" si="14"/>
        <v>2.21</v>
      </c>
      <c r="U77" s="25">
        <f t="shared" si="15"/>
        <v>2.21</v>
      </c>
      <c r="V77" s="6">
        <v>0.88</v>
      </c>
      <c r="W77" s="8"/>
      <c r="X77" s="6"/>
      <c r="Y77" s="24">
        <f t="shared" si="16"/>
        <v>0.88</v>
      </c>
      <c r="Z77" s="25">
        <f t="shared" si="17"/>
        <v>0.88</v>
      </c>
      <c r="AA77" s="8"/>
      <c r="AB77" s="6">
        <f t="shared" si="18"/>
        <v>0</v>
      </c>
      <c r="AC77" s="25">
        <f t="shared" si="19"/>
        <v>0</v>
      </c>
      <c r="AD77" s="23">
        <f t="shared" si="20"/>
        <v>3.09</v>
      </c>
      <c r="AE77" s="26">
        <f t="shared" si="21"/>
        <v>7.89</v>
      </c>
      <c r="AF77" s="28">
        <f>[1]ΣΥΝΕΝΤΕΥΞΗ!AM47</f>
        <v>7.71</v>
      </c>
      <c r="AG77" s="28">
        <f t="shared" si="22"/>
        <v>15.6</v>
      </c>
    </row>
    <row r="78" spans="1:33" ht="54.95" customHeight="1">
      <c r="A78" s="20">
        <v>74</v>
      </c>
      <c r="B78" s="21" t="s">
        <v>202</v>
      </c>
      <c r="C78" s="21" t="s">
        <v>184</v>
      </c>
      <c r="D78" s="7" t="s">
        <v>203</v>
      </c>
      <c r="E78" s="8"/>
      <c r="F78" s="8"/>
      <c r="G78" s="8"/>
      <c r="H78" s="8"/>
      <c r="I78" s="8"/>
      <c r="J78" s="8"/>
      <c r="K78" s="8"/>
      <c r="L78" s="8">
        <v>1</v>
      </c>
      <c r="M78" s="8"/>
      <c r="N78" s="8"/>
      <c r="O78" s="22">
        <f t="shared" si="12"/>
        <v>1</v>
      </c>
      <c r="P78" s="23">
        <f t="shared" si="13"/>
        <v>1</v>
      </c>
      <c r="Q78" s="6">
        <v>4.75</v>
      </c>
      <c r="R78" s="8"/>
      <c r="S78" s="6"/>
      <c r="T78" s="24">
        <f t="shared" si="14"/>
        <v>4.75</v>
      </c>
      <c r="U78" s="25">
        <f t="shared" si="15"/>
        <v>4.75</v>
      </c>
      <c r="V78" s="6">
        <v>0.89</v>
      </c>
      <c r="W78" s="8"/>
      <c r="X78" s="6"/>
      <c r="Y78" s="24">
        <f t="shared" si="16"/>
        <v>0.89</v>
      </c>
      <c r="Z78" s="25">
        <f t="shared" si="17"/>
        <v>0.89</v>
      </c>
      <c r="AA78" s="8"/>
      <c r="AB78" s="6">
        <f t="shared" si="18"/>
        <v>0</v>
      </c>
      <c r="AC78" s="25">
        <f t="shared" si="19"/>
        <v>0</v>
      </c>
      <c r="AD78" s="23">
        <f t="shared" si="20"/>
        <v>5.64</v>
      </c>
      <c r="AE78" s="26">
        <f t="shared" si="21"/>
        <v>6.64</v>
      </c>
      <c r="AF78" s="28">
        <f>[1]ΣΥΝΕΝΤΕΥΞΗ!AM53</f>
        <v>7.86</v>
      </c>
      <c r="AG78" s="28">
        <f t="shared" si="22"/>
        <v>14.5</v>
      </c>
    </row>
    <row r="79" spans="1:33" ht="54.95" customHeight="1">
      <c r="A79" s="20">
        <v>75</v>
      </c>
      <c r="B79" s="21" t="s">
        <v>204</v>
      </c>
      <c r="C79" s="21" t="s">
        <v>205</v>
      </c>
      <c r="D79" s="7" t="s">
        <v>206</v>
      </c>
      <c r="E79" s="8"/>
      <c r="F79" s="8"/>
      <c r="G79" s="8"/>
      <c r="H79" s="8"/>
      <c r="I79" s="8"/>
      <c r="J79" s="8"/>
      <c r="K79" s="8"/>
      <c r="L79" s="8"/>
      <c r="M79" s="8"/>
      <c r="N79" s="8"/>
      <c r="O79" s="22">
        <f t="shared" si="12"/>
        <v>0</v>
      </c>
      <c r="P79" s="23">
        <f t="shared" si="13"/>
        <v>0</v>
      </c>
      <c r="Q79" s="6">
        <v>5.75</v>
      </c>
      <c r="R79" s="8"/>
      <c r="S79" s="6"/>
      <c r="T79" s="24">
        <f t="shared" si="14"/>
        <v>5.75</v>
      </c>
      <c r="U79" s="25">
        <f t="shared" si="15"/>
        <v>5.75</v>
      </c>
      <c r="V79" s="6"/>
      <c r="W79" s="8"/>
      <c r="X79" s="6"/>
      <c r="Y79" s="24">
        <f t="shared" si="16"/>
        <v>0</v>
      </c>
      <c r="Z79" s="25">
        <f t="shared" si="17"/>
        <v>0</v>
      </c>
      <c r="AA79" s="8"/>
      <c r="AB79" s="6">
        <f t="shared" si="18"/>
        <v>0</v>
      </c>
      <c r="AC79" s="25">
        <f t="shared" si="19"/>
        <v>0</v>
      </c>
      <c r="AD79" s="23">
        <f t="shared" si="20"/>
        <v>5.75</v>
      </c>
      <c r="AE79" s="26">
        <f t="shared" si="21"/>
        <v>5.75</v>
      </c>
      <c r="AF79" s="28">
        <f>[1]ΣΥΝΕΝΤΕΥΞΗ!AM72</f>
        <v>7.29</v>
      </c>
      <c r="AG79" s="28">
        <f t="shared" si="22"/>
        <v>13.04</v>
      </c>
    </row>
    <row r="80" spans="1:33" ht="54.95" customHeight="1">
      <c r="A80" s="20">
        <v>76</v>
      </c>
      <c r="B80" s="21" t="s">
        <v>207</v>
      </c>
      <c r="C80" s="21" t="s">
        <v>208</v>
      </c>
      <c r="D80" s="7" t="s">
        <v>69</v>
      </c>
      <c r="E80" s="8"/>
      <c r="F80" s="8"/>
      <c r="G80" s="8"/>
      <c r="H80" s="8"/>
      <c r="I80" s="8"/>
      <c r="J80" s="8">
        <v>0.5</v>
      </c>
      <c r="K80" s="8"/>
      <c r="L80" s="8"/>
      <c r="M80" s="8"/>
      <c r="N80" s="8"/>
      <c r="O80" s="22">
        <f t="shared" si="12"/>
        <v>0.5</v>
      </c>
      <c r="P80" s="23">
        <f t="shared" si="13"/>
        <v>0.5</v>
      </c>
      <c r="Q80" s="6">
        <v>4.75</v>
      </c>
      <c r="R80" s="8"/>
      <c r="S80" s="6"/>
      <c r="T80" s="24">
        <f t="shared" si="14"/>
        <v>4.75</v>
      </c>
      <c r="U80" s="25">
        <f t="shared" si="15"/>
        <v>4.75</v>
      </c>
      <c r="V80" s="6"/>
      <c r="W80" s="8"/>
      <c r="X80" s="6"/>
      <c r="Y80" s="24">
        <f t="shared" si="16"/>
        <v>0</v>
      </c>
      <c r="Z80" s="25">
        <f t="shared" si="17"/>
        <v>0</v>
      </c>
      <c r="AA80" s="8"/>
      <c r="AB80" s="6">
        <f t="shared" si="18"/>
        <v>0</v>
      </c>
      <c r="AC80" s="25">
        <f t="shared" si="19"/>
        <v>0</v>
      </c>
      <c r="AD80" s="23">
        <f t="shared" si="20"/>
        <v>4.75</v>
      </c>
      <c r="AE80" s="26">
        <f t="shared" si="21"/>
        <v>5.25</v>
      </c>
      <c r="AF80" s="28">
        <f>[1]ΣΥΝΕΝΤΕΥΞΗ!AM51</f>
        <v>5.33</v>
      </c>
      <c r="AG80" s="28">
        <f t="shared" si="22"/>
        <v>10.58</v>
      </c>
    </row>
    <row r="81" spans="1:33" ht="54.95" customHeight="1">
      <c r="A81" s="20">
        <v>77</v>
      </c>
      <c r="B81" s="21" t="s">
        <v>209</v>
      </c>
      <c r="C81" s="21" t="s">
        <v>50</v>
      </c>
      <c r="D81" s="7" t="s">
        <v>210</v>
      </c>
      <c r="E81" s="8"/>
      <c r="F81" s="8"/>
      <c r="G81" s="8"/>
      <c r="H81" s="8"/>
      <c r="I81" s="8"/>
      <c r="J81" s="8" t="s">
        <v>42</v>
      </c>
      <c r="K81" s="8" t="s">
        <v>42</v>
      </c>
      <c r="L81" s="8">
        <v>1</v>
      </c>
      <c r="M81" s="8"/>
      <c r="N81" s="8"/>
      <c r="O81" s="22">
        <f t="shared" si="12"/>
        <v>1</v>
      </c>
      <c r="P81" s="23">
        <f t="shared" si="13"/>
        <v>1</v>
      </c>
      <c r="Q81" s="6">
        <v>3.5</v>
      </c>
      <c r="R81" s="8" t="s">
        <v>42</v>
      </c>
      <c r="S81" s="6" t="s">
        <v>42</v>
      </c>
      <c r="T81" s="24">
        <f t="shared" si="14"/>
        <v>3.5</v>
      </c>
      <c r="U81" s="25">
        <f t="shared" si="15"/>
        <v>3.5</v>
      </c>
      <c r="V81" s="6"/>
      <c r="W81" s="8"/>
      <c r="X81" s="6"/>
      <c r="Y81" s="24">
        <f t="shared" si="16"/>
        <v>0</v>
      </c>
      <c r="Z81" s="25">
        <f t="shared" si="17"/>
        <v>0</v>
      </c>
      <c r="AA81" s="8"/>
      <c r="AB81" s="6">
        <f t="shared" si="18"/>
        <v>0</v>
      </c>
      <c r="AC81" s="25">
        <f t="shared" si="19"/>
        <v>0</v>
      </c>
      <c r="AD81" s="23">
        <f t="shared" si="20"/>
        <v>3.5</v>
      </c>
      <c r="AE81" s="26">
        <f t="shared" si="21"/>
        <v>4.5</v>
      </c>
      <c r="AF81" s="28">
        <f>[1]ΣΥΝΕΝΤΕΥΞΗ!AM70</f>
        <v>5.79</v>
      </c>
      <c r="AG81" s="28">
        <f t="shared" si="22"/>
        <v>10.29</v>
      </c>
    </row>
    <row r="82" spans="1:33" ht="54.95" customHeight="1">
      <c r="AF82" s="5" t="s">
        <v>211</v>
      </c>
    </row>
    <row r="83" spans="1:33" ht="54.95" customHeight="1">
      <c r="AF83" s="5" t="s">
        <v>212</v>
      </c>
    </row>
    <row r="84" spans="1:33" ht="54.95" customHeight="1">
      <c r="AF84" s="34" t="s">
        <v>213</v>
      </c>
    </row>
  </sheetData>
  <sheetProtection password="9E1B" sheet="1" formatCells="0" formatColumns="0" formatRows="0" insertColumns="0" insertRows="0" insertHyperlinks="0" deleteColumns="0" deleteRows="0" sort="0" autoFilter="0" pivotTables="0"/>
  <mergeCells count="18">
    <mergeCell ref="AE3:AE4"/>
    <mergeCell ref="E4:F4"/>
    <mergeCell ref="Y3:Y4"/>
    <mergeCell ref="Z3:Z4"/>
    <mergeCell ref="AA3:AA4"/>
    <mergeCell ref="AB3:AB4"/>
    <mergeCell ref="AC3:AC4"/>
    <mergeCell ref="AD3:AD4"/>
    <mergeCell ref="E2:N2"/>
    <mergeCell ref="Q2:AC2"/>
    <mergeCell ref="Q3:Q4"/>
    <mergeCell ref="R3:R4"/>
    <mergeCell ref="S3:S4"/>
    <mergeCell ref="T3:T4"/>
    <mergeCell ref="U3:U4"/>
    <mergeCell ref="V3:V4"/>
    <mergeCell ref="W3:W4"/>
    <mergeCell ref="X3:X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ΤΕΛΙΚΟΣ ΠΙΝΑΚΑΣ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Giorgos Syrokostas</dc:creator>
  <cp:lastModifiedBy>Manos Pavlatos</cp:lastModifiedBy>
  <dcterms:created xsi:type="dcterms:W3CDTF">2017-07-19T12:36:09Z</dcterms:created>
  <dcterms:modified xsi:type="dcterms:W3CDTF">2017-07-19T13:03:28Z</dcterms:modified>
</cp:coreProperties>
</file>